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mc:AlternateContent xmlns:mc="http://schemas.openxmlformats.org/markup-compatibility/2006">
    <mc:Choice Requires="x15">
      <x15ac:absPath xmlns:x15ac="http://schemas.microsoft.com/office/spreadsheetml/2010/11/ac" url="\\oldservicios.anh.gov.co\RONDA_EOLICA_COSTA_AFUERA\PLIEGOS\DOCUMENTOS_EN_REVISION\ADENDA 3 - 6 de Septiembre 2024\Formularios Adenda 3\"/>
    </mc:Choice>
  </mc:AlternateContent>
  <xr:revisionPtr revIDLastSave="0" documentId="13_ncr:1_{C9E01A22-E39F-4603-86A7-2A61A8132DE5}" xr6:coauthVersionLast="47" xr6:coauthVersionMax="47" xr10:uidLastSave="{00000000-0000-0000-0000-000000000000}"/>
  <bookViews>
    <workbookView xWindow="20370" yWindow="-120" windowWidth="20730" windowHeight="11160" xr2:uid="{E4016D3A-B8C1-405D-9B41-6142383B0323}"/>
  </bookViews>
  <sheets>
    <sheet name="Calificacion " sheetId="1" r:id="rId1"/>
    <sheet name="Criterio 1" sheetId="7" r:id="rId2"/>
    <sheet name="Criterio 2" sheetId="8" r:id="rId3"/>
    <sheet name="Criterio 3" sheetId="5" r:id="rId4"/>
    <sheet name="Criterio 4" sheetId="3"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3" l="1"/>
  <c r="B5" i="5"/>
  <c r="B6" i="8"/>
  <c r="B7" i="7"/>
  <c r="P7" i="8"/>
  <c r="P8" i="8"/>
  <c r="P9" i="8"/>
  <c r="P10" i="8"/>
  <c r="P11" i="8"/>
  <c r="P12" i="8"/>
  <c r="P13" i="8"/>
  <c r="P14" i="8"/>
  <c r="P6" i="8"/>
  <c r="M15" i="8"/>
  <c r="N10" i="7"/>
  <c r="N11" i="7"/>
  <c r="N12" i="7"/>
  <c r="N13" i="7"/>
  <c r="N9" i="7"/>
  <c r="G21" i="5"/>
  <c r="I21" i="5"/>
  <c r="K21" i="5"/>
  <c r="E21" i="5"/>
  <c r="C34" i="5"/>
  <c r="E24" i="5" l="1"/>
  <c r="I15" i="8"/>
  <c r="K15" i="8"/>
  <c r="G15" i="8"/>
  <c r="P15" i="8"/>
  <c r="N14" i="7"/>
  <c r="D30" i="1" s="1"/>
  <c r="E30" i="1" s="1"/>
  <c r="C34" i="1"/>
  <c r="F19" i="8" l="1"/>
  <c r="N21" i="5"/>
  <c r="D32" i="1" s="1"/>
  <c r="E32" i="1" s="1"/>
  <c r="G9" i="3"/>
  <c r="D33" i="1" s="1"/>
  <c r="E15" i="8"/>
  <c r="F18" i="8" s="1"/>
  <c r="D31" i="1"/>
  <c r="E31" i="1" s="1"/>
  <c r="D34" i="1" l="1"/>
  <c r="E33" i="1" l="1"/>
  <c r="E34" i="1" s="1"/>
</calcChain>
</file>

<file path=xl/sharedStrings.xml><?xml version="1.0" encoding="utf-8"?>
<sst xmlns="http://schemas.openxmlformats.org/spreadsheetml/2006/main" count="168" uniqueCount="83">
  <si>
    <t xml:space="preserve"> PRIMERA RONDA COLOMBIA DE ENERGIA EOLICA COSTA AFUERA</t>
  </si>
  <si>
    <t xml:space="preserve">Participante : </t>
  </si>
  <si>
    <t xml:space="preserve">Individual </t>
  </si>
  <si>
    <t>Plural</t>
  </si>
  <si>
    <t xml:space="preserve">Nacional </t>
  </si>
  <si>
    <t>Extranjera</t>
  </si>
  <si>
    <t>Pública</t>
  </si>
  <si>
    <t>Privada</t>
  </si>
  <si>
    <t>Mixta</t>
  </si>
  <si>
    <t xml:space="preserve">Principal </t>
  </si>
  <si>
    <t>Sucursal</t>
  </si>
  <si>
    <t xml:space="preserve">Consorcio </t>
  </si>
  <si>
    <t>Unión Temporal</t>
  </si>
  <si>
    <t>Otro</t>
  </si>
  <si>
    <t>Elementos y Ponderación de la Prpuesta</t>
  </si>
  <si>
    <t>Criterio</t>
  </si>
  <si>
    <t xml:space="preserve">Elementos de la Oferta </t>
  </si>
  <si>
    <t>Ponderación</t>
  </si>
  <si>
    <t>Puntaje total</t>
  </si>
  <si>
    <t>Puntaje Ponderado</t>
  </si>
  <si>
    <t xml:space="preserve">Haber participado en al menos dos (2) proyectos, en cualquiera de las siguientes fases de desarrollo de Proyectos Energéticos Costa Afuera: (i) estructuración, (ii) diseño, (iii) selección y contratación de proveedores, o (iv) construcción.
Esto podrá demostrarse mediante uno o varios proyectos de generación de energía eléctrica o exploración y explotación de hidrocarburos o sus derivados, desarrollados dentro de los diez (10) años previos a la convocatoria de cada ronda, siempre que los mismos hayan obtenido una licencia ambiental (o su análoga), expedida por la autoridad competente
 </t>
  </si>
  <si>
    <t>Haber participado en al menos dos (2) de las siguientes fases de desarrollo de Proyectos de energía eléctrica a partir de FNCER: i) estructuración, ii) diseño, iii) selección y contratación de proveedores y iv) construcción, de Proyectos de Generación de Energía eléctrica a partir de FNCER.
Para cada una de las fases que el proponente elija acreditar, se debe demostrar una capacidad instalada que corresponda mínimo de 50 MW. Esta capacidad mínima por fase podrá demostrarse con uno o varios proyectos, siempre que cada proyecto sea de una capacidad instalada igual o superior a 20 MW.</t>
  </si>
  <si>
    <t xml:space="preserve">Demostración de experiencia en al menos 2 de las siguientes fases de desarrollo de Proyectos de Generación de Energía Eólica Costa Afuera: i) estructuración, ii) diseño, iii) selección y contratación de proveedores, iv) construcción. Esta experiencia se podrá cuantificar en términos de capacidad instalada acumulada y/o de cantidad de proyectos eólicos costa afuera en construcción o en operación, otorgando puntuación más alta a quienes acrediten experiencia en proyectos que se encuentren en operación.
El tamaño mínimo de los proyectos para acreditar esta experiencia deberá ser 200 MW.
</t>
  </si>
  <si>
    <t>Demostración de experiencia en tramitar la licencia o autorización ambiental de proyectos eólicos costa afuera que permita la construcción de estos. Esta experiencia se podrá cuantificar en términos de capacidad instalada acumulada y/o de cantidad de proyectos.
El tamaño mínimo de los proyectos para acreditar esta experiencia deberá ser 200 MW</t>
  </si>
  <si>
    <t xml:space="preserve">Total </t>
  </si>
  <si>
    <t>PUNTAJE OBTENIDO POR EL PROPONENTE</t>
  </si>
  <si>
    <t>TAMAÑO/ACREDITACIÓN</t>
  </si>
  <si>
    <t>Fases</t>
  </si>
  <si>
    <t>Puntos</t>
  </si>
  <si>
    <t xml:space="preserve">Nombre de Proyecto </t>
  </si>
  <si>
    <t>Estructuración</t>
  </si>
  <si>
    <t>Nombre del Archivo</t>
  </si>
  <si>
    <t>Diseño</t>
  </si>
  <si>
    <t>Selección y Contratación de Proveedores</t>
  </si>
  <si>
    <t>Construcción</t>
  </si>
  <si>
    <t>Puntos Proponente</t>
  </si>
  <si>
    <t>Por dos (2) proyectos Energéticos Costa Afuera</t>
  </si>
  <si>
    <t>Proyecto 1</t>
  </si>
  <si>
    <t>Proyecto 2</t>
  </si>
  <si>
    <t>Por cada proyecto Energético adicional Costa Afuera</t>
  </si>
  <si>
    <t>Proyecto 3 (adicional)</t>
  </si>
  <si>
    <t>Proyecto 4 (adicional)</t>
  </si>
  <si>
    <t>Proyecto 5 (adicional)</t>
  </si>
  <si>
    <t>Proyecto 6 (adicional)</t>
  </si>
  <si>
    <t>Proyecto 7 (adicional)</t>
  </si>
  <si>
    <t>Total puntos Criterio 1</t>
  </si>
  <si>
    <t>Marcar con una X en la fase del proyecto.</t>
  </si>
  <si>
    <t>Selección y contratación de proveedores</t>
  </si>
  <si>
    <t>La hoja se puede modificar para incluir proyectos adicionales (Una línea por cada proyecto).</t>
  </si>
  <si>
    <t>Capacidad Proyecto en MW</t>
  </si>
  <si>
    <t>Folio</t>
  </si>
  <si>
    <t>Por cada (1) Proyecto de generación de energía a partir de FNCER de 20 MW a 50 MW</t>
  </si>
  <si>
    <t xml:space="preserve">Proyecto 1 </t>
  </si>
  <si>
    <t>Proyecto 3</t>
  </si>
  <si>
    <t xml:space="preserve">Por cada (1) Proyecto de generación de energía a partir de FNCER de 51 MW a 200 MW </t>
  </si>
  <si>
    <t>Por cada (1) Proyecto de generación de energía a partir de FNCER superior a 200 MW</t>
  </si>
  <si>
    <t>Total capacidad proyectos en MW</t>
  </si>
  <si>
    <t>Total puntos Criterio 2</t>
  </si>
  <si>
    <t>Cacidad instalada proyectos en MW</t>
  </si>
  <si>
    <t>Mínimo 50 MW</t>
  </si>
  <si>
    <t>Número de fases en las que participó</t>
  </si>
  <si>
    <t>Mínimo 2 fases</t>
  </si>
  <si>
    <t xml:space="preserve">Nombre del Proyecto </t>
  </si>
  <si>
    <t xml:space="preserve">Puntos por proyecto </t>
  </si>
  <si>
    <t xml:space="preserve">Por cada un (1) proyecto de 200 MW a 400MW </t>
  </si>
  <si>
    <t>En adición, si el proyecto se encuentra en operación, por cada un (1) Proyecto superior de 200 MW a 400 MW.</t>
  </si>
  <si>
    <t>Por cada un (1) proyecto de 401 MW hasta 600 MW</t>
  </si>
  <si>
    <t>En adición, si el proyecto se encuentra en operación, por cada un (1) Proyecto superior de 401 MW a 600 MW.</t>
  </si>
  <si>
    <t>Por cada un (1) proyecto de 601 MW hasta 800 MW</t>
  </si>
  <si>
    <t>En adición, si el proyecto se encuentra en fase de operación, por cada un (1) Proyecto de 601 MW a 800 MW.</t>
  </si>
  <si>
    <t>Por cada un (1) proyecto de 801 MW hasta un 1 GW</t>
  </si>
  <si>
    <t>En adición, si el proyecto se encuentra en fase de operación, por cada un (1) Proyecto de 801 MW a 1 GW.</t>
  </si>
  <si>
    <t>Por cada un (1) proyecto mayor a 1 GW</t>
  </si>
  <si>
    <t>En adición, si el proyecto se encuentra en fase de operación, por cada un (1) Proyecto mayor a 1 GW.</t>
  </si>
  <si>
    <t xml:space="preserve">Total fases </t>
  </si>
  <si>
    <t xml:space="preserve">Total puntos Criterio 3 </t>
  </si>
  <si>
    <t>La hoja se puede modificar para incluir proyectos adicionales (Una línea por cada uno).</t>
  </si>
  <si>
    <t>Por cada un (1) proyecto de 200 MW a 500MW</t>
  </si>
  <si>
    <t>Por cada un (1) proyecto de 501 MW hasta un 1 GW</t>
  </si>
  <si>
    <t>Total puntos Criterio 4</t>
  </si>
  <si>
    <t>Formulario 7.6.
 Tabla de liquidación de Puntaje de elementos de ponderación de la Propuesta</t>
  </si>
  <si>
    <t xml:space="preserve">Marque con una X, la opción que corresponda: </t>
  </si>
  <si>
    <t>CRITERIO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</si>
</sst>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 #,##0.00_-;\-&quot;$&quot;\ * #,##0.00_-;_-&quot;$&quot;\ * &quot;-&quot;??_-;_-@_-"/>
    <numFmt numFmtId="165" formatCode="_-* #,##0.00_-;\-* #,##0.00_-;_-* &quot;-&quot;??_-;_-@_-"/>
    <numFmt numFmtId="166" formatCode="_-* #,##0_-;\-* #,##0_-;_-* &quot;-&quot;??_-;_-@_-"/>
    <numFmt numFmtId="167" formatCode="_-* #,##0.0_-;\-* #,##0.0_-;_-* &quot;-&quot;??_-;_-@_-"/>
  </numFmts>
  <fonts count="23">
    <font>
      <sz val="11"/>
      <color theme="1"/>
      <name val="Aptos Narrow"/>
      <family val="2"/>
      <scheme val="minor"/>
    </font>
    <font>
      <sz val="11"/>
      <color theme="1"/>
      <name val="Aptos Narrow"/>
      <family val="2"/>
      <scheme val="minor"/>
    </font>
    <font>
      <b/>
      <sz val="11"/>
      <color theme="1"/>
      <name val="Aptos Narrow"/>
      <family val="2"/>
      <scheme val="minor"/>
    </font>
    <font>
      <b/>
      <sz val="12"/>
      <color theme="1"/>
      <name val="Arial"/>
      <family val="2"/>
    </font>
    <font>
      <b/>
      <sz val="12"/>
      <color rgb="FF000000"/>
      <name val="Times New Roman"/>
      <family val="1"/>
    </font>
    <font>
      <sz val="8"/>
      <name val="Aptos Narrow"/>
      <family val="2"/>
      <scheme val="minor"/>
    </font>
    <font>
      <sz val="10"/>
      <color theme="1"/>
      <name val="Aptos Narrow"/>
      <family val="2"/>
      <scheme val="minor"/>
    </font>
    <font>
      <sz val="12"/>
      <color theme="1"/>
      <name val="Aptos Narrow"/>
      <family val="2"/>
      <scheme val="minor"/>
    </font>
    <font>
      <sz val="9"/>
      <color theme="1"/>
      <name val="Aptos Narrow"/>
      <family val="2"/>
      <scheme val="minor"/>
    </font>
    <font>
      <b/>
      <sz val="9"/>
      <color theme="1"/>
      <name val="Aptos Narrow"/>
      <family val="2"/>
      <scheme val="minor"/>
    </font>
    <font>
      <b/>
      <sz val="12"/>
      <color theme="1"/>
      <name val="Aptos Narrow"/>
      <family val="2"/>
      <scheme val="minor"/>
    </font>
    <font>
      <b/>
      <sz val="12"/>
      <color rgb="FF000000"/>
      <name val="Aptos Narrow"/>
      <family val="2"/>
      <scheme val="minor"/>
    </font>
    <font>
      <sz val="12"/>
      <color rgb="FF000000"/>
      <name val="Aptos Narrow"/>
      <family val="2"/>
      <scheme val="minor"/>
    </font>
    <font>
      <b/>
      <sz val="10"/>
      <color theme="1"/>
      <name val="Aptos Narrow"/>
      <family val="2"/>
      <scheme val="minor"/>
    </font>
    <font>
      <b/>
      <sz val="11"/>
      <color rgb="FF000000"/>
      <name val="Aptos Narrow"/>
      <family val="2"/>
      <scheme val="minor"/>
    </font>
    <font>
      <sz val="11"/>
      <color rgb="FF000000"/>
      <name val="Times New Roman"/>
      <family val="1"/>
    </font>
    <font>
      <sz val="11"/>
      <color rgb="FF000000"/>
      <name val="Aptos Narrow"/>
      <family val="2"/>
      <scheme val="minor"/>
    </font>
    <font>
      <sz val="11"/>
      <color theme="1"/>
      <name val="Arial"/>
      <family val="2"/>
    </font>
    <font>
      <b/>
      <sz val="10"/>
      <color rgb="FF000000"/>
      <name val="Aptos Narrow"/>
      <family val="2"/>
      <scheme val="minor"/>
    </font>
    <font>
      <sz val="11"/>
      <color rgb="FF000000"/>
      <name val="Arial Narrow"/>
      <family val="2"/>
    </font>
    <font>
      <sz val="11"/>
      <color theme="1"/>
      <name val="Arial Narrow"/>
      <family val="2"/>
    </font>
    <font>
      <b/>
      <sz val="18"/>
      <color rgb="FFFF0000"/>
      <name val="Aptos Narrow"/>
      <family val="2"/>
      <scheme val="minor"/>
    </font>
    <font>
      <b/>
      <sz val="14"/>
      <color theme="1"/>
      <name val="Aptos Narrow"/>
      <family val="2"/>
      <scheme val="minor"/>
    </font>
  </fonts>
  <fills count="5">
    <fill>
      <patternFill patternType="none"/>
    </fill>
    <fill>
      <patternFill patternType="gray125"/>
    </fill>
    <fill>
      <patternFill patternType="solid">
        <fgColor theme="0"/>
        <bgColor indexed="64"/>
      </patternFill>
    </fill>
    <fill>
      <patternFill patternType="solid">
        <fgColor theme="3" tint="0.749992370372631"/>
        <bgColor indexed="64"/>
      </patternFill>
    </fill>
    <fill>
      <patternFill patternType="solid">
        <fgColor theme="8" tint="0.79998168889431442"/>
        <bgColor indexed="64"/>
      </patternFill>
    </fill>
  </fills>
  <borders count="36">
    <border>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bottom style="thin">
        <color indexed="64"/>
      </bottom>
      <diagonal/>
    </border>
    <border>
      <left/>
      <right/>
      <top style="medium">
        <color indexed="64"/>
      </top>
      <bottom/>
      <diagonal/>
    </border>
    <border>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right/>
      <top/>
      <bottom style="thin">
        <color indexed="64"/>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cellStyleXfs>
  <cellXfs count="161">
    <xf numFmtId="0" fontId="0" fillId="0" borderId="0" xfId="0"/>
    <xf numFmtId="9" fontId="0" fillId="0" borderId="0" xfId="0" applyNumberFormat="1" applyAlignment="1">
      <alignment horizontal="center" vertical="center"/>
    </xf>
    <xf numFmtId="0" fontId="0" fillId="0" borderId="6" xfId="0" applyBorder="1"/>
    <xf numFmtId="0" fontId="0" fillId="0" borderId="0" xfId="0" applyAlignment="1">
      <alignment wrapText="1"/>
    </xf>
    <xf numFmtId="0" fontId="2" fillId="0" borderId="5" xfId="0" applyFont="1" applyBorder="1" applyAlignment="1">
      <alignment horizontal="center" vertical="center"/>
    </xf>
    <xf numFmtId="9" fontId="2" fillId="2" borderId="5" xfId="0" applyNumberFormat="1" applyFont="1" applyFill="1" applyBorder="1" applyAlignment="1">
      <alignment horizontal="center" vertical="center"/>
    </xf>
    <xf numFmtId="0" fontId="2" fillId="2" borderId="5" xfId="0" applyFont="1" applyFill="1" applyBorder="1" applyAlignment="1">
      <alignment horizontal="center" vertical="center"/>
    </xf>
    <xf numFmtId="9" fontId="0" fillId="0" borderId="0" xfId="0" applyNumberFormat="1" applyAlignment="1">
      <alignment horizontal="center" vertical="center" wrapText="1"/>
    </xf>
    <xf numFmtId="164" fontId="0" fillId="0" borderId="0" xfId="2" applyFont="1"/>
    <xf numFmtId="0" fontId="8" fillId="0" borderId="22" xfId="0" applyFont="1" applyBorder="1"/>
    <xf numFmtId="0" fontId="8" fillId="0" borderId="23" xfId="0" applyFont="1" applyBorder="1"/>
    <xf numFmtId="0" fontId="9" fillId="0" borderId="24" xfId="0" applyFont="1" applyBorder="1"/>
    <xf numFmtId="0" fontId="8" fillId="0" borderId="25" xfId="0" applyFont="1" applyBorder="1"/>
    <xf numFmtId="0" fontId="8" fillId="0" borderId="25" xfId="0" applyFont="1" applyBorder="1" applyAlignment="1">
      <alignment horizontal="left" vertical="top"/>
    </xf>
    <xf numFmtId="0" fontId="8" fillId="0" borderId="23" xfId="0" applyFont="1" applyBorder="1" applyAlignment="1">
      <alignment horizontal="left" vertical="top" wrapText="1"/>
    </xf>
    <xf numFmtId="0" fontId="8" fillId="0" borderId="1" xfId="0" applyFont="1" applyBorder="1"/>
    <xf numFmtId="0" fontId="8" fillId="0" borderId="2" xfId="0" applyFont="1" applyBorder="1"/>
    <xf numFmtId="0" fontId="6" fillId="0" borderId="0" xfId="0" applyFont="1"/>
    <xf numFmtId="0" fontId="2" fillId="0" borderId="9" xfId="0" applyFont="1" applyBorder="1" applyAlignment="1">
      <alignment horizontal="center" vertical="center"/>
    </xf>
    <xf numFmtId="0" fontId="2" fillId="0" borderId="10" xfId="0" applyFont="1" applyBorder="1" applyAlignment="1">
      <alignment horizontal="center" vertical="center" wrapText="1"/>
    </xf>
    <xf numFmtId="0" fontId="2" fillId="2" borderId="10" xfId="0" applyFont="1" applyFill="1" applyBorder="1" applyAlignment="1">
      <alignment horizontal="center" vertical="center" wrapText="1"/>
    </xf>
    <xf numFmtId="0" fontId="0" fillId="0" borderId="11" xfId="0" applyBorder="1"/>
    <xf numFmtId="0" fontId="6" fillId="0" borderId="23" xfId="0" applyFont="1" applyBorder="1"/>
    <xf numFmtId="0" fontId="0" fillId="0" borderId="4" xfId="0" applyBorder="1"/>
    <xf numFmtId="0" fontId="0" fillId="2" borderId="5" xfId="0" applyFill="1" applyBorder="1" applyAlignment="1">
      <alignment horizontal="left" vertical="top" wrapText="1"/>
    </xf>
    <xf numFmtId="0" fontId="2" fillId="0" borderId="0" xfId="0" applyFont="1" applyAlignment="1">
      <alignment horizontal="center" vertical="center"/>
    </xf>
    <xf numFmtId="0" fontId="8" fillId="0" borderId="3" xfId="0" applyFont="1" applyBorder="1" applyAlignment="1">
      <alignment horizontal="center" vertical="top" wrapText="1"/>
    </xf>
    <xf numFmtId="0" fontId="6" fillId="0" borderId="4" xfId="0" applyFont="1" applyBorder="1"/>
    <xf numFmtId="0" fontId="2" fillId="3" borderId="9"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10" xfId="0" applyFont="1" applyFill="1" applyBorder="1" applyAlignment="1">
      <alignment horizontal="center" vertical="center" wrapText="1"/>
    </xf>
    <xf numFmtId="0" fontId="10" fillId="3" borderId="9"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10" xfId="0" applyFont="1" applyFill="1" applyBorder="1" applyAlignment="1">
      <alignment horizontal="center" vertical="center" wrapText="1"/>
    </xf>
    <xf numFmtId="0" fontId="10" fillId="0" borderId="12" xfId="0" applyFont="1" applyBorder="1"/>
    <xf numFmtId="9" fontId="10" fillId="0" borderId="12" xfId="0" applyNumberFormat="1" applyFont="1" applyBorder="1" applyAlignment="1">
      <alignment horizontal="center"/>
    </xf>
    <xf numFmtId="166" fontId="10" fillId="0" borderId="12" xfId="1" applyNumberFormat="1" applyFont="1" applyBorder="1" applyAlignment="1">
      <alignment horizontal="center"/>
    </xf>
    <xf numFmtId="167" fontId="10" fillId="0" borderId="13" xfId="1" applyNumberFormat="1" applyFont="1" applyBorder="1" applyAlignment="1">
      <alignment horizontal="center"/>
    </xf>
    <xf numFmtId="0" fontId="12" fillId="2" borderId="5" xfId="0" applyFont="1" applyFill="1" applyBorder="1" applyAlignment="1">
      <alignment horizontal="left" vertical="center"/>
    </xf>
    <xf numFmtId="0" fontId="12" fillId="0" borderId="5" xfId="0" applyFont="1" applyBorder="1" applyAlignment="1">
      <alignment horizontal="center" vertical="center"/>
    </xf>
    <xf numFmtId="0" fontId="12" fillId="0" borderId="5" xfId="0" applyFont="1" applyBorder="1" applyAlignment="1">
      <alignment vertical="center"/>
    </xf>
    <xf numFmtId="0" fontId="0" fillId="0" borderId="5" xfId="0" applyBorder="1"/>
    <xf numFmtId="0" fontId="14" fillId="3" borderId="5" xfId="0" applyFont="1" applyFill="1" applyBorder="1" applyAlignment="1">
      <alignment horizontal="center" vertical="center"/>
    </xf>
    <xf numFmtId="0" fontId="15" fillId="2" borderId="5" xfId="0" applyFont="1" applyFill="1" applyBorder="1" applyAlignment="1">
      <alignment horizontal="center" vertical="center"/>
    </xf>
    <xf numFmtId="0" fontId="14" fillId="3" borderId="15" xfId="0" applyFont="1" applyFill="1" applyBorder="1" applyAlignment="1">
      <alignment horizontal="left" vertical="center" wrapText="1"/>
    </xf>
    <xf numFmtId="0" fontId="2" fillId="3" borderId="3" xfId="0" applyFont="1" applyFill="1" applyBorder="1" applyAlignment="1">
      <alignment wrapText="1"/>
    </xf>
    <xf numFmtId="0" fontId="2" fillId="3" borderId="5"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7" xfId="0" applyFont="1" applyFill="1" applyBorder="1" applyAlignment="1">
      <alignment horizontal="center" vertical="center" wrapText="1"/>
    </xf>
    <xf numFmtId="0" fontId="18" fillId="3" borderId="7" xfId="0" applyFont="1" applyFill="1" applyBorder="1" applyAlignment="1">
      <alignment horizontal="center" vertical="center"/>
    </xf>
    <xf numFmtId="0" fontId="18" fillId="3" borderId="7"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2" fillId="2" borderId="5" xfId="0" applyFont="1" applyFill="1" applyBorder="1" applyAlignment="1">
      <alignment horizontal="center" vertical="center"/>
    </xf>
    <xf numFmtId="0" fontId="0" fillId="0" borderId="10" xfId="0" applyBorder="1"/>
    <xf numFmtId="0" fontId="12" fillId="0" borderId="5" xfId="0" applyFont="1" applyBorder="1" applyAlignment="1">
      <alignment vertical="center" wrapText="1"/>
    </xf>
    <xf numFmtId="0" fontId="2" fillId="3" borderId="3" xfId="0" applyFont="1" applyFill="1" applyBorder="1" applyAlignment="1">
      <alignment vertical="center" wrapText="1"/>
    </xf>
    <xf numFmtId="0" fontId="2" fillId="3" borderId="5" xfId="0" applyFont="1" applyFill="1" applyBorder="1"/>
    <xf numFmtId="0" fontId="0" fillId="0" borderId="21" xfId="0" applyBorder="1"/>
    <xf numFmtId="0" fontId="2" fillId="0" borderId="16" xfId="0" applyFont="1" applyBorder="1"/>
    <xf numFmtId="0" fontId="2" fillId="0" borderId="19" xfId="0" applyFont="1" applyBorder="1" applyAlignment="1">
      <alignment horizontal="center" vertical="center"/>
    </xf>
    <xf numFmtId="0" fontId="19" fillId="2" borderId="5" xfId="0" applyFont="1" applyFill="1" applyBorder="1" applyAlignment="1">
      <alignment horizontal="left" vertical="center"/>
    </xf>
    <xf numFmtId="0" fontId="20" fillId="0" borderId="5" xfId="0" applyFont="1" applyBorder="1" applyAlignment="1">
      <alignment horizontal="center"/>
    </xf>
    <xf numFmtId="0" fontId="20" fillId="0" borderId="10" xfId="0" applyFont="1" applyBorder="1"/>
    <xf numFmtId="0" fontId="0" fillId="0" borderId="0" xfId="0" applyProtection="1">
      <protection locked="0"/>
    </xf>
    <xf numFmtId="0" fontId="2" fillId="3" borderId="5" xfId="0" applyFont="1" applyFill="1" applyBorder="1" applyAlignment="1" applyProtection="1">
      <alignment horizontal="center" vertical="center"/>
      <protection locked="0"/>
    </xf>
    <xf numFmtId="0" fontId="14" fillId="3" borderId="5" xfId="0" applyFont="1" applyFill="1" applyBorder="1" applyAlignment="1" applyProtection="1">
      <alignment horizontal="center" vertical="center" wrapText="1"/>
      <protection locked="0"/>
    </xf>
    <xf numFmtId="0" fontId="14" fillId="3" borderId="5" xfId="0" applyFont="1" applyFill="1" applyBorder="1" applyAlignment="1" applyProtection="1">
      <alignment horizontal="center" vertical="center"/>
      <protection locked="0"/>
    </xf>
    <xf numFmtId="0" fontId="14" fillId="3" borderId="10" xfId="0" applyFont="1" applyFill="1" applyBorder="1" applyAlignment="1" applyProtection="1">
      <alignment horizontal="center" vertical="center" wrapText="1"/>
      <protection locked="0"/>
    </xf>
    <xf numFmtId="0" fontId="12" fillId="2" borderId="5" xfId="0" applyFont="1" applyFill="1" applyBorder="1" applyAlignment="1" applyProtection="1">
      <alignment horizontal="left" vertical="center"/>
      <protection locked="0"/>
    </xf>
    <xf numFmtId="0" fontId="11" fillId="2" borderId="5" xfId="0" applyFont="1" applyFill="1" applyBorder="1" applyAlignment="1" applyProtection="1">
      <alignment horizontal="center" vertical="center" wrapText="1"/>
      <protection locked="0"/>
    </xf>
    <xf numFmtId="0" fontId="12" fillId="2" borderId="5" xfId="0" applyFont="1" applyFill="1" applyBorder="1" applyAlignment="1" applyProtection="1">
      <alignment vertical="center"/>
      <protection locked="0"/>
    </xf>
    <xf numFmtId="0" fontId="12" fillId="0" borderId="5" xfId="0" applyFont="1" applyBorder="1" applyAlignment="1" applyProtection="1">
      <alignment vertical="center"/>
      <protection locked="0"/>
    </xf>
    <xf numFmtId="0" fontId="0" fillId="0" borderId="5" xfId="0" applyBorder="1" applyProtection="1">
      <protection locked="0"/>
    </xf>
    <xf numFmtId="0" fontId="0" fillId="0" borderId="17" xfId="0" applyBorder="1" applyProtection="1">
      <protection locked="0"/>
    </xf>
    <xf numFmtId="0" fontId="11" fillId="2" borderId="17" xfId="0" applyFont="1" applyFill="1" applyBorder="1" applyAlignment="1" applyProtection="1">
      <alignment horizontal="center" vertical="center" wrapText="1"/>
      <protection locked="0"/>
    </xf>
    <xf numFmtId="0" fontId="0" fillId="0" borderId="16" xfId="0" applyBorder="1" applyAlignment="1" applyProtection="1">
      <alignment horizontal="left" vertical="center" wrapText="1"/>
      <protection locked="0"/>
    </xf>
    <xf numFmtId="0" fontId="11" fillId="0" borderId="20" xfId="0" applyFont="1" applyBorder="1" applyAlignment="1" applyProtection="1">
      <alignment vertical="center"/>
      <protection locked="0"/>
    </xf>
    <xf numFmtId="0" fontId="0" fillId="0" borderId="20" xfId="0" applyBorder="1" applyProtection="1">
      <protection locked="0"/>
    </xf>
    <xf numFmtId="0" fontId="11" fillId="2" borderId="20" xfId="0" applyFont="1" applyFill="1" applyBorder="1" applyAlignment="1" applyProtection="1">
      <alignment horizontal="center" vertical="center" wrapText="1"/>
      <protection locked="0"/>
    </xf>
    <xf numFmtId="0" fontId="2" fillId="0" borderId="18" xfId="0" applyFont="1" applyBorder="1" applyAlignment="1" applyProtection="1">
      <alignment horizontal="center" vertical="center"/>
      <protection locked="0"/>
    </xf>
    <xf numFmtId="0" fontId="4" fillId="2" borderId="0" xfId="0" applyFont="1" applyFill="1" applyAlignment="1" applyProtection="1">
      <alignment horizontal="center" vertical="center" wrapText="1"/>
      <protection locked="0"/>
    </xf>
    <xf numFmtId="0" fontId="0" fillId="0" borderId="0" xfId="0" applyAlignment="1" applyProtection="1">
      <alignment horizontal="center"/>
      <protection locked="0"/>
    </xf>
    <xf numFmtId="0" fontId="9" fillId="0" borderId="24" xfId="0" applyFont="1" applyBorder="1" applyProtection="1">
      <protection locked="0"/>
    </xf>
    <xf numFmtId="0" fontId="8" fillId="0" borderId="22" xfId="0" applyFont="1" applyBorder="1" applyProtection="1">
      <protection locked="0"/>
    </xf>
    <xf numFmtId="0" fontId="8" fillId="0" borderId="25" xfId="0" applyFont="1" applyBorder="1" applyProtection="1">
      <protection locked="0"/>
    </xf>
    <xf numFmtId="0" fontId="8" fillId="0" borderId="23" xfId="0" applyFont="1" applyBorder="1" applyProtection="1">
      <protection locked="0"/>
    </xf>
    <xf numFmtId="0" fontId="8" fillId="0" borderId="25" xfId="0" applyFont="1" applyBorder="1" applyAlignment="1" applyProtection="1">
      <alignment horizontal="left" vertical="top"/>
      <protection locked="0"/>
    </xf>
    <xf numFmtId="0" fontId="8" fillId="0" borderId="23" xfId="0" applyFont="1" applyBorder="1" applyAlignment="1" applyProtection="1">
      <alignment horizontal="left" vertical="top" wrapText="1"/>
      <protection locked="0"/>
    </xf>
    <xf numFmtId="0" fontId="8" fillId="0" borderId="1" xfId="0" applyFont="1" applyBorder="1" applyProtection="1">
      <protection locked="0"/>
    </xf>
    <xf numFmtId="0" fontId="8" fillId="0" borderId="2" xfId="0" applyFont="1" applyBorder="1" applyProtection="1">
      <protection locked="0"/>
    </xf>
    <xf numFmtId="0" fontId="6" fillId="0" borderId="0" xfId="0" applyFont="1" applyProtection="1">
      <protection locked="0"/>
    </xf>
    <xf numFmtId="0" fontId="0" fillId="0" borderId="10" xfId="0" applyBorder="1" applyAlignment="1">
      <alignment horizontal="center"/>
    </xf>
    <xf numFmtId="0" fontId="0" fillId="0" borderId="5" xfId="0" applyBorder="1" applyAlignment="1">
      <alignment horizontal="center"/>
    </xf>
    <xf numFmtId="0" fontId="0" fillId="0" borderId="17" xfId="0" applyBorder="1" applyAlignment="1">
      <alignment horizontal="center"/>
    </xf>
    <xf numFmtId="0" fontId="16" fillId="2" borderId="5" xfId="0" applyFont="1" applyFill="1" applyBorder="1" applyAlignment="1" applyProtection="1">
      <alignment horizontal="left" vertical="center"/>
      <protection locked="0"/>
    </xf>
    <xf numFmtId="0" fontId="16" fillId="2" borderId="5" xfId="0" applyFont="1" applyFill="1" applyBorder="1" applyAlignment="1" applyProtection="1">
      <alignment horizontal="center" vertical="center"/>
      <protection locked="0"/>
    </xf>
    <xf numFmtId="0" fontId="15" fillId="0" borderId="5" xfId="0" applyFont="1" applyBorder="1" applyAlignment="1" applyProtection="1">
      <alignment horizontal="center" vertical="center"/>
      <protection locked="0"/>
    </xf>
    <xf numFmtId="0" fontId="15" fillId="2" borderId="5" xfId="0" applyFont="1" applyFill="1" applyBorder="1" applyAlignment="1" applyProtection="1">
      <alignment horizontal="center" vertical="center"/>
      <protection locked="0"/>
    </xf>
    <xf numFmtId="0" fontId="19" fillId="2" borderId="5" xfId="0" applyFont="1" applyFill="1" applyBorder="1" applyAlignment="1" applyProtection="1">
      <alignment horizontal="center" vertical="center"/>
      <protection locked="0"/>
    </xf>
    <xf numFmtId="0" fontId="0" fillId="0" borderId="1" xfId="0" applyBorder="1" applyProtection="1">
      <protection locked="0"/>
    </xf>
    <xf numFmtId="0" fontId="0" fillId="0" borderId="28" xfId="0" applyBorder="1" applyProtection="1">
      <protection locked="0"/>
    </xf>
    <xf numFmtId="0" fontId="14" fillId="3" borderId="15" xfId="0" applyFont="1" applyFill="1" applyBorder="1" applyAlignment="1" applyProtection="1">
      <alignment horizontal="left" vertical="center" wrapText="1"/>
      <protection locked="0"/>
    </xf>
    <xf numFmtId="0" fontId="8" fillId="0" borderId="24" xfId="0" applyFont="1" applyBorder="1" applyAlignment="1" applyProtection="1">
      <alignment horizontal="center" vertical="top" wrapText="1"/>
      <protection locked="0"/>
    </xf>
    <xf numFmtId="0" fontId="6" fillId="0" borderId="22" xfId="0" applyFont="1" applyBorder="1" applyProtection="1">
      <protection locked="0"/>
    </xf>
    <xf numFmtId="0" fontId="6" fillId="0" borderId="23" xfId="0" applyFont="1" applyBorder="1" applyProtection="1">
      <protection locked="0"/>
    </xf>
    <xf numFmtId="0" fontId="0" fillId="0" borderId="2" xfId="0" applyBorder="1" applyProtection="1">
      <protection locked="0"/>
    </xf>
    <xf numFmtId="0" fontId="19" fillId="0" borderId="5" xfId="0" applyFont="1" applyBorder="1" applyAlignment="1">
      <alignment horizontal="center" vertical="center"/>
    </xf>
    <xf numFmtId="166" fontId="20" fillId="0" borderId="10" xfId="1" applyNumberFormat="1" applyFont="1" applyBorder="1" applyAlignment="1" applyProtection="1"/>
    <xf numFmtId="0" fontId="15" fillId="0" borderId="5" xfId="0" applyFont="1" applyBorder="1" applyAlignment="1">
      <alignment horizontal="center" vertical="center"/>
    </xf>
    <xf numFmtId="166" fontId="2" fillId="0" borderId="14" xfId="1" applyNumberFormat="1" applyFont="1" applyFill="1" applyBorder="1" applyAlignment="1" applyProtection="1">
      <alignment horizontal="center" vertical="center"/>
    </xf>
    <xf numFmtId="0" fontId="2" fillId="0" borderId="28" xfId="0" applyFont="1" applyBorder="1" applyAlignment="1">
      <alignment horizontal="center" vertical="center"/>
    </xf>
    <xf numFmtId="0" fontId="9" fillId="0" borderId="27"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31" xfId="0" applyFont="1" applyBorder="1" applyAlignment="1">
      <alignment horizontal="center" vertical="center"/>
    </xf>
    <xf numFmtId="0" fontId="9" fillId="0" borderId="0" xfId="0" applyFont="1" applyAlignment="1">
      <alignment horizontal="center" vertical="center"/>
    </xf>
    <xf numFmtId="0" fontId="21" fillId="0" borderId="0" xfId="0" applyFont="1" applyAlignment="1">
      <alignment horizontal="center" wrapText="1"/>
    </xf>
    <xf numFmtId="0" fontId="22" fillId="4" borderId="35" xfId="0" applyFont="1" applyFill="1" applyBorder="1"/>
    <xf numFmtId="0" fontId="0" fillId="4" borderId="0" xfId="0" applyFill="1" applyProtection="1">
      <protection locked="0"/>
    </xf>
    <xf numFmtId="0" fontId="10" fillId="3" borderId="3" xfId="0" applyFont="1" applyFill="1" applyBorder="1" applyAlignment="1">
      <alignment horizontal="center"/>
    </xf>
    <xf numFmtId="0" fontId="10" fillId="3" borderId="31" xfId="0" applyFont="1" applyFill="1" applyBorder="1" applyAlignment="1">
      <alignment horizontal="center"/>
    </xf>
    <xf numFmtId="0" fontId="10" fillId="3" borderId="4" xfId="0" applyFont="1" applyFill="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2" fillId="4" borderId="35" xfId="0" applyFont="1" applyFill="1" applyBorder="1" applyAlignment="1">
      <alignment horizontal="right"/>
    </xf>
    <xf numFmtId="0" fontId="13" fillId="3" borderId="9" xfId="0" applyFont="1" applyFill="1" applyBorder="1" applyAlignment="1" applyProtection="1">
      <alignment horizontal="left" vertical="center" wrapText="1"/>
      <protection locked="0"/>
    </xf>
    <xf numFmtId="0" fontId="2" fillId="3" borderId="16" xfId="0" applyFont="1" applyFill="1" applyBorder="1" applyAlignment="1" applyProtection="1">
      <alignment horizontal="center" vertical="center"/>
      <protection locked="0"/>
    </xf>
    <xf numFmtId="0" fontId="2" fillId="3" borderId="20" xfId="0" applyFont="1" applyFill="1" applyBorder="1" applyAlignment="1" applyProtection="1">
      <alignment horizontal="center" vertical="center"/>
      <protection locked="0"/>
    </xf>
    <xf numFmtId="0" fontId="2" fillId="3" borderId="21"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protection locked="0"/>
    </xf>
    <xf numFmtId="0" fontId="2" fillId="3" borderId="7" xfId="0" applyFont="1" applyFill="1" applyBorder="1" applyAlignment="1" applyProtection="1">
      <alignment horizontal="center" vertical="center"/>
      <protection locked="0"/>
    </xf>
    <xf numFmtId="0" fontId="2" fillId="3" borderId="8" xfId="0" applyFont="1" applyFill="1" applyBorder="1" applyAlignment="1" applyProtection="1">
      <alignment horizontal="center" vertical="center"/>
      <protection locked="0"/>
    </xf>
    <xf numFmtId="0" fontId="2" fillId="3" borderId="5" xfId="0" applyFont="1" applyFill="1" applyBorder="1" applyAlignment="1" applyProtection="1">
      <alignment horizontal="center" vertical="center"/>
      <protection locked="0"/>
    </xf>
    <xf numFmtId="0" fontId="2" fillId="3" borderId="10" xfId="0" applyFont="1" applyFill="1" applyBorder="1" applyAlignment="1" applyProtection="1">
      <alignment horizontal="center" vertical="center"/>
      <protection locked="0"/>
    </xf>
    <xf numFmtId="0" fontId="0" fillId="0" borderId="10" xfId="0" applyBorder="1" applyAlignment="1">
      <alignment horizontal="center" vertical="center"/>
    </xf>
    <xf numFmtId="0" fontId="7" fillId="0" borderId="17" xfId="0" applyFont="1" applyBorder="1" applyAlignment="1" applyProtection="1">
      <alignment horizontal="left" vertical="center" wrapText="1"/>
      <protection locked="0"/>
    </xf>
    <xf numFmtId="0" fontId="7" fillId="0" borderId="33"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12" fillId="0" borderId="5" xfId="0" applyFont="1" applyBorder="1" applyAlignment="1">
      <alignment horizontal="center" vertical="center"/>
    </xf>
    <xf numFmtId="0" fontId="14" fillId="3" borderId="9" xfId="0" applyFont="1" applyFill="1" applyBorder="1" applyAlignment="1" applyProtection="1">
      <alignment horizontal="center" vertical="center"/>
      <protection locked="0"/>
    </xf>
    <xf numFmtId="0" fontId="14" fillId="3" borderId="5" xfId="0" applyFont="1" applyFill="1" applyBorder="1" applyAlignment="1" applyProtection="1">
      <alignment horizontal="center" vertical="center"/>
      <protection locked="0"/>
    </xf>
    <xf numFmtId="0" fontId="2" fillId="3" borderId="30" xfId="0" applyFont="1" applyFill="1" applyBorder="1" applyAlignment="1" applyProtection="1">
      <alignment horizontal="center" vertical="center" wrapText="1"/>
      <protection locked="0"/>
    </xf>
    <xf numFmtId="0" fontId="2" fillId="3" borderId="29" xfId="0" applyFont="1" applyFill="1" applyBorder="1" applyAlignment="1" applyProtection="1">
      <alignment horizontal="center" vertical="center" wrapText="1"/>
      <protection locked="0"/>
    </xf>
    <xf numFmtId="0" fontId="14" fillId="3" borderId="7" xfId="0" applyFont="1" applyFill="1" applyBorder="1" applyAlignment="1" applyProtection="1">
      <alignment horizontal="center" vertical="center" wrapText="1"/>
      <protection locked="0"/>
    </xf>
    <xf numFmtId="0" fontId="14" fillId="3" borderId="5" xfId="0" applyFont="1" applyFill="1" applyBorder="1" applyAlignment="1" applyProtection="1">
      <alignment horizontal="center" vertical="center" wrapText="1"/>
      <protection locked="0"/>
    </xf>
    <xf numFmtId="0" fontId="16" fillId="0" borderId="5" xfId="0" applyFont="1" applyBorder="1" applyAlignment="1" applyProtection="1">
      <alignment horizontal="left" vertical="center"/>
      <protection locked="0"/>
    </xf>
    <xf numFmtId="0" fontId="14" fillId="3" borderId="8" xfId="0" applyFont="1" applyFill="1" applyBorder="1" applyAlignment="1" applyProtection="1">
      <alignment horizontal="center" vertical="center" wrapText="1"/>
      <protection locked="0"/>
    </xf>
    <xf numFmtId="0" fontId="14" fillId="3" borderId="10" xfId="0" applyFont="1" applyFill="1" applyBorder="1" applyAlignment="1" applyProtection="1">
      <alignment horizontal="center" vertical="center" wrapText="1"/>
      <protection locked="0"/>
    </xf>
    <xf numFmtId="0" fontId="14" fillId="3" borderId="7" xfId="0"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protection locked="0"/>
    </xf>
    <xf numFmtId="0" fontId="13" fillId="3" borderId="19" xfId="0" applyFont="1" applyFill="1" applyBorder="1" applyAlignment="1">
      <alignment horizontal="left" vertical="top" wrapText="1"/>
    </xf>
    <xf numFmtId="0" fontId="13" fillId="3" borderId="34" xfId="0" applyFont="1" applyFill="1" applyBorder="1" applyAlignment="1">
      <alignment horizontal="left" vertical="top" wrapText="1"/>
    </xf>
    <xf numFmtId="0" fontId="13" fillId="3" borderId="26" xfId="0" applyFont="1" applyFill="1" applyBorder="1" applyAlignment="1">
      <alignment horizontal="left" vertical="top" wrapText="1"/>
    </xf>
    <xf numFmtId="0" fontId="12" fillId="0" borderId="5" xfId="0" applyFont="1" applyBorder="1" applyAlignment="1">
      <alignment horizontal="left"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2" fillId="3" borderId="9" xfId="0" applyFont="1" applyFill="1" applyBorder="1" applyAlignment="1">
      <alignment horizontal="left" vertical="center" wrapText="1"/>
    </xf>
    <xf numFmtId="0" fontId="17" fillId="0" borderId="5" xfId="0" applyFont="1" applyBorder="1" applyAlignment="1">
      <alignment horizontal="left" vertical="center"/>
    </xf>
    <xf numFmtId="0" fontId="17" fillId="0" borderId="12" xfId="0" applyFont="1" applyBorder="1" applyAlignment="1">
      <alignment horizontal="left" vertical="center"/>
    </xf>
  </cellXfs>
  <cellStyles count="4">
    <cellStyle name="Millares" xfId="1" builtinId="3"/>
    <cellStyle name="Millares 2" xfId="3" xr:uid="{EA800375-B5D4-4046-88E9-5E4B984232D7}"/>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93F27-CEF0-411D-895E-E38771E32536}">
  <dimension ref="A3:H37"/>
  <sheetViews>
    <sheetView tabSelected="1" topLeftCell="A25" zoomScale="85" zoomScaleNormal="85" workbookViewId="0">
      <selection activeCell="G16" sqref="G16"/>
    </sheetView>
  </sheetViews>
  <sheetFormatPr baseColWidth="10" defaultColWidth="11.5" defaultRowHeight="14.25"/>
  <cols>
    <col min="1" max="1" width="9.5" customWidth="1"/>
    <col min="2" max="2" width="138.625" customWidth="1"/>
    <col min="3" max="3" width="14.5" customWidth="1"/>
    <col min="4" max="4" width="15.375" customWidth="1"/>
    <col min="5" max="5" width="14" customWidth="1"/>
    <col min="6" max="6" width="10" customWidth="1"/>
    <col min="7" max="7" width="29.125" customWidth="1"/>
    <col min="8" max="8" width="59.625" customWidth="1"/>
  </cols>
  <sheetData>
    <row r="3" spans="2:5" ht="81.599999999999994" customHeight="1">
      <c r="B3" s="116" t="s">
        <v>80</v>
      </c>
    </row>
    <row r="5" spans="2:5" ht="15" thickBot="1"/>
    <row r="6" spans="2:5" ht="18" customHeight="1" thickBot="1">
      <c r="B6" s="119" t="s">
        <v>0</v>
      </c>
      <c r="C6" s="120"/>
      <c r="D6" s="120"/>
      <c r="E6" s="121"/>
    </row>
    <row r="7" spans="2:5" ht="15" customHeight="1"/>
    <row r="8" spans="2:5" ht="15" customHeight="1">
      <c r="B8" s="125" t="s">
        <v>81</v>
      </c>
      <c r="C8" s="125"/>
    </row>
    <row r="9" spans="2:5" ht="15" customHeight="1">
      <c r="B9" s="59" t="s">
        <v>1</v>
      </c>
      <c r="C9" s="58"/>
    </row>
    <row r="10" spans="2:5" ht="15" customHeight="1"/>
    <row r="11" spans="2:5" ht="15" customHeight="1">
      <c r="B11" s="57" t="s">
        <v>2</v>
      </c>
      <c r="C11" s="41"/>
    </row>
    <row r="12" spans="2:5" ht="15" customHeight="1">
      <c r="B12" s="57" t="s">
        <v>3</v>
      </c>
      <c r="C12" s="41"/>
    </row>
    <row r="13" spans="2:5" ht="15" customHeight="1"/>
    <row r="14" spans="2:5" ht="15" customHeight="1">
      <c r="B14" s="57" t="s">
        <v>4</v>
      </c>
      <c r="C14" s="41"/>
    </row>
    <row r="15" spans="2:5" ht="15" customHeight="1">
      <c r="B15" s="57" t="s">
        <v>5</v>
      </c>
      <c r="C15" s="41"/>
    </row>
    <row r="16" spans="2:5" ht="15" customHeight="1"/>
    <row r="17" spans="1:8" ht="15" customHeight="1">
      <c r="B17" s="57" t="s">
        <v>6</v>
      </c>
      <c r="C17" s="41"/>
    </row>
    <row r="18" spans="1:8" ht="15" customHeight="1">
      <c r="B18" s="57" t="s">
        <v>7</v>
      </c>
      <c r="C18" s="41"/>
    </row>
    <row r="19" spans="1:8" ht="15" customHeight="1">
      <c r="B19" s="57" t="s">
        <v>8</v>
      </c>
      <c r="C19" s="41"/>
    </row>
    <row r="20" spans="1:8" ht="15" customHeight="1"/>
    <row r="21" spans="1:8" ht="15" customHeight="1">
      <c r="B21" s="57" t="s">
        <v>9</v>
      </c>
      <c r="C21" s="41"/>
    </row>
    <row r="22" spans="1:8" ht="15" customHeight="1">
      <c r="B22" s="57" t="s">
        <v>10</v>
      </c>
      <c r="C22" s="41"/>
    </row>
    <row r="23" spans="1:8" ht="15" customHeight="1"/>
    <row r="24" spans="1:8" ht="15" customHeight="1">
      <c r="B24" s="57" t="s">
        <v>11</v>
      </c>
      <c r="C24" s="41"/>
    </row>
    <row r="25" spans="1:8" ht="15" customHeight="1">
      <c r="B25" s="57" t="s">
        <v>12</v>
      </c>
      <c r="C25" s="41"/>
    </row>
    <row r="26" spans="1:8" ht="15" customHeight="1">
      <c r="B26" s="57" t="s">
        <v>13</v>
      </c>
      <c r="C26" s="41"/>
    </row>
    <row r="27" spans="1:8" ht="15.75" customHeight="1" thickBot="1"/>
    <row r="28" spans="1:8" ht="15">
      <c r="A28" s="122" t="s">
        <v>14</v>
      </c>
      <c r="B28" s="123"/>
      <c r="C28" s="123"/>
      <c r="D28" s="123"/>
      <c r="E28" s="124"/>
    </row>
    <row r="29" spans="1:8" ht="29.25" customHeight="1">
      <c r="A29" s="31" t="s">
        <v>15</v>
      </c>
      <c r="B29" s="32" t="s">
        <v>16</v>
      </c>
      <c r="C29" s="32" t="s">
        <v>17</v>
      </c>
      <c r="D29" s="32" t="s">
        <v>18</v>
      </c>
      <c r="E29" s="33" t="s">
        <v>19</v>
      </c>
    </row>
    <row r="30" spans="1:8" ht="99.75">
      <c r="A30" s="18">
        <v>1</v>
      </c>
      <c r="B30" s="24" t="s">
        <v>20</v>
      </c>
      <c r="C30" s="5">
        <v>0.25</v>
      </c>
      <c r="D30" s="6">
        <f>+'Criterio 1'!N14</f>
        <v>0</v>
      </c>
      <c r="E30" s="20">
        <f>+C30*D30</f>
        <v>0</v>
      </c>
      <c r="F30" s="7"/>
      <c r="H30" s="3"/>
    </row>
    <row r="31" spans="1:8" ht="75.75" customHeight="1">
      <c r="A31" s="60">
        <v>2</v>
      </c>
      <c r="B31" s="24" t="s">
        <v>21</v>
      </c>
      <c r="C31" s="5">
        <v>0.15</v>
      </c>
      <c r="D31" s="4">
        <f>+'Criterio 2'!P15</f>
        <v>0</v>
      </c>
      <c r="E31" s="19">
        <f t="shared" ref="E31:E33" si="0">+C31*D31</f>
        <v>0</v>
      </c>
      <c r="F31" s="1"/>
    </row>
    <row r="32" spans="1:8" ht="99.75">
      <c r="A32" s="18">
        <v>3</v>
      </c>
      <c r="B32" s="24" t="s">
        <v>22</v>
      </c>
      <c r="C32" s="5">
        <v>0.4</v>
      </c>
      <c r="D32" s="4">
        <f>+'Criterio 3'!N21</f>
        <v>0</v>
      </c>
      <c r="E32" s="19">
        <f>+C32*D32</f>
        <v>0</v>
      </c>
      <c r="F32" s="1"/>
    </row>
    <row r="33" spans="1:6" ht="57">
      <c r="A33" s="18">
        <v>4</v>
      </c>
      <c r="B33" s="24" t="s">
        <v>23</v>
      </c>
      <c r="C33" s="5">
        <v>0.2</v>
      </c>
      <c r="D33" s="4">
        <f>+'Criterio 4'!G9</f>
        <v>0</v>
      </c>
      <c r="E33" s="19">
        <f t="shared" si="0"/>
        <v>0</v>
      </c>
      <c r="F33" s="1"/>
    </row>
    <row r="34" spans="1:6" ht="16.5" thickBot="1">
      <c r="A34" s="21"/>
      <c r="B34" s="34" t="s">
        <v>24</v>
      </c>
      <c r="C34" s="35">
        <f>SUM(C30:C33)</f>
        <v>1</v>
      </c>
      <c r="D34" s="36">
        <f>SUM(D30:D33)</f>
        <v>0</v>
      </c>
      <c r="E34" s="37">
        <f>SUM(E30:E33)</f>
        <v>0</v>
      </c>
      <c r="F34" s="1"/>
    </row>
    <row r="37" spans="1:6">
      <c r="C37" s="8"/>
    </row>
  </sheetData>
  <mergeCells count="3">
    <mergeCell ref="B6:E6"/>
    <mergeCell ref="A28:E28"/>
    <mergeCell ref="B8:C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FD7EF-B4F9-461C-A773-996A417B1281}">
  <dimension ref="B2:N26"/>
  <sheetViews>
    <sheetView showGridLines="0" topLeftCell="A4" workbookViewId="0">
      <selection activeCell="B7" sqref="B7:B14"/>
    </sheetView>
  </sheetViews>
  <sheetFormatPr baseColWidth="10" defaultColWidth="11" defaultRowHeight="14.25"/>
  <cols>
    <col min="1" max="1" width="0.5" style="64" customWidth="1"/>
    <col min="2" max="2" width="43.125" style="64" customWidth="1"/>
    <col min="3" max="3" width="25.5" style="64" customWidth="1"/>
    <col min="4" max="4" width="20.5" style="64" customWidth="1"/>
    <col min="5" max="5" width="14.5" style="64" customWidth="1"/>
    <col min="6" max="6" width="11.5" style="64" customWidth="1"/>
    <col min="7" max="7" width="7.5" style="64" customWidth="1"/>
    <col min="8" max="8" width="10.5" style="64" customWidth="1"/>
    <col min="9" max="9" width="15.375" style="64" customWidth="1"/>
    <col min="10" max="10" width="7.5" style="64" bestFit="1" customWidth="1"/>
    <col min="11" max="11" width="13.5" style="64" customWidth="1"/>
    <col min="12" max="12" width="8.875" style="64" customWidth="1"/>
    <col min="13" max="13" width="6.5" style="64" customWidth="1"/>
    <col min="14" max="14" width="12.5" style="64" customWidth="1"/>
    <col min="15" max="16384" width="11" style="64"/>
  </cols>
  <sheetData>
    <row r="2" spans="2:14" ht="18">
      <c r="E2" s="117" t="s">
        <v>81</v>
      </c>
      <c r="F2" s="117"/>
      <c r="G2" s="118"/>
      <c r="H2" s="118"/>
      <c r="I2" s="118"/>
    </row>
    <row r="3" spans="2:14" ht="15" thickBot="1"/>
    <row r="4" spans="2:14" ht="15">
      <c r="B4" s="130" t="s">
        <v>25</v>
      </c>
      <c r="C4" s="131"/>
      <c r="D4" s="131"/>
      <c r="E4" s="131"/>
      <c r="F4" s="131"/>
      <c r="G4" s="131"/>
      <c r="H4" s="131"/>
      <c r="I4" s="131"/>
      <c r="J4" s="131"/>
      <c r="K4" s="131"/>
      <c r="L4" s="131"/>
      <c r="M4" s="131"/>
      <c r="N4" s="132"/>
    </row>
    <row r="5" spans="2:14" ht="15">
      <c r="B5" s="141" t="s">
        <v>82</v>
      </c>
      <c r="C5" s="142" t="s">
        <v>26</v>
      </c>
      <c r="D5" s="65"/>
      <c r="E5" s="127" t="s">
        <v>27</v>
      </c>
      <c r="F5" s="128"/>
      <c r="G5" s="128"/>
      <c r="H5" s="128"/>
      <c r="I5" s="128"/>
      <c r="J5" s="128"/>
      <c r="K5" s="128"/>
      <c r="L5" s="129"/>
      <c r="M5" s="133" t="s">
        <v>28</v>
      </c>
      <c r="N5" s="134"/>
    </row>
    <row r="6" spans="2:14" ht="45" customHeight="1">
      <c r="B6" s="141"/>
      <c r="C6" s="142"/>
      <c r="D6" s="66" t="s">
        <v>29</v>
      </c>
      <c r="E6" s="66" t="s">
        <v>30</v>
      </c>
      <c r="F6" s="66" t="s">
        <v>31</v>
      </c>
      <c r="G6" s="66" t="s">
        <v>32</v>
      </c>
      <c r="H6" s="66" t="s">
        <v>31</v>
      </c>
      <c r="I6" s="66" t="s">
        <v>33</v>
      </c>
      <c r="J6" s="66" t="s">
        <v>31</v>
      </c>
      <c r="K6" s="66" t="s">
        <v>34</v>
      </c>
      <c r="L6" s="66" t="s">
        <v>31</v>
      </c>
      <c r="M6" s="67" t="s">
        <v>28</v>
      </c>
      <c r="N6" s="68" t="s">
        <v>35</v>
      </c>
    </row>
    <row r="7" spans="2:14" ht="21.95" customHeight="1">
      <c r="B7" s="126" t="str">
        <f>+'Calificacion '!B30</f>
        <v xml:space="preserve">Haber participado en al menos dos (2) proyectos, en cualquiera de las siguientes fases de desarrollo de Proyectos Energéticos Costa Afuera: (i) estructuración, (ii) diseño, (iii) selección y contratación de proveedores, o (iv) construcción.
Esto podrá demostrarse mediante uno o varios proyectos de generación de energía eléctrica o exploración y explotación de hidrocarburos o sus derivados, desarrollados dentro de los diez (10) años previos a la convocatoria de cada ronda, siempre que los mismos hayan obtenido una licencia ambiental (o su análoga), expedida por la autoridad competente
 </v>
      </c>
      <c r="C7" s="139" t="s">
        <v>36</v>
      </c>
      <c r="D7" s="69" t="s">
        <v>37</v>
      </c>
      <c r="E7" s="70"/>
      <c r="F7" s="70"/>
      <c r="G7" s="70"/>
      <c r="H7" s="70"/>
      <c r="I7" s="70"/>
      <c r="J7" s="70"/>
      <c r="K7" s="70"/>
      <c r="L7" s="70"/>
      <c r="M7" s="140">
        <v>300</v>
      </c>
      <c r="N7" s="135">
        <v>0</v>
      </c>
    </row>
    <row r="8" spans="2:14" ht="21.95" customHeight="1">
      <c r="B8" s="126"/>
      <c r="C8" s="139"/>
      <c r="D8" s="69" t="s">
        <v>38</v>
      </c>
      <c r="E8" s="70"/>
      <c r="F8" s="70"/>
      <c r="G8" s="70"/>
      <c r="H8" s="70"/>
      <c r="I8" s="70"/>
      <c r="J8" s="70"/>
      <c r="K8" s="70"/>
      <c r="L8" s="70"/>
      <c r="M8" s="140"/>
      <c r="N8" s="135"/>
    </row>
    <row r="9" spans="2:14" ht="37.5" customHeight="1">
      <c r="B9" s="126"/>
      <c r="C9" s="136" t="s">
        <v>39</v>
      </c>
      <c r="D9" s="71" t="s">
        <v>40</v>
      </c>
      <c r="E9" s="70"/>
      <c r="F9" s="72"/>
      <c r="G9" s="70"/>
      <c r="H9" s="72"/>
      <c r="I9" s="72"/>
      <c r="J9" s="72"/>
      <c r="K9" s="72"/>
      <c r="L9" s="72"/>
      <c r="M9" s="39">
        <v>100</v>
      </c>
      <c r="N9" s="92">
        <f>IF(OR(E9="x",G9="X",I9="X",K9="X"),M9*1,0)</f>
        <v>0</v>
      </c>
    </row>
    <row r="10" spans="2:14" ht="21.95" customHeight="1">
      <c r="B10" s="126"/>
      <c r="C10" s="137"/>
      <c r="D10" s="71" t="s">
        <v>41</v>
      </c>
      <c r="E10" s="70"/>
      <c r="F10" s="73"/>
      <c r="G10" s="70"/>
      <c r="H10" s="73"/>
      <c r="I10" s="73"/>
      <c r="J10" s="73"/>
      <c r="K10" s="70"/>
      <c r="L10" s="73"/>
      <c r="M10" s="93">
        <v>100</v>
      </c>
      <c r="N10" s="92">
        <f t="shared" ref="N10:N13" si="0">IF(OR(E10="x",G10="X",I10="X",K10="X"),M10*1,0)</f>
        <v>0</v>
      </c>
    </row>
    <row r="11" spans="2:14" ht="21.95" customHeight="1">
      <c r="B11" s="126"/>
      <c r="C11" s="137"/>
      <c r="D11" s="71" t="s">
        <v>42</v>
      </c>
      <c r="E11" s="70"/>
      <c r="F11" s="73"/>
      <c r="G11" s="70"/>
      <c r="H11" s="73"/>
      <c r="I11" s="73"/>
      <c r="J11" s="73"/>
      <c r="K11" s="73"/>
      <c r="L11" s="73"/>
      <c r="M11" s="93">
        <v>100</v>
      </c>
      <c r="N11" s="92">
        <f t="shared" si="0"/>
        <v>0</v>
      </c>
    </row>
    <row r="12" spans="2:14" ht="21.95" customHeight="1">
      <c r="B12" s="126"/>
      <c r="C12" s="137"/>
      <c r="D12" s="71" t="s">
        <v>43</v>
      </c>
      <c r="E12" s="70"/>
      <c r="F12" s="73"/>
      <c r="G12" s="70"/>
      <c r="H12" s="70"/>
      <c r="I12" s="70"/>
      <c r="J12" s="70"/>
      <c r="K12" s="70"/>
      <c r="L12" s="70"/>
      <c r="M12" s="93">
        <v>100</v>
      </c>
      <c r="N12" s="92">
        <f t="shared" si="0"/>
        <v>0</v>
      </c>
    </row>
    <row r="13" spans="2:14" ht="21.95" customHeight="1" thickBot="1">
      <c r="B13" s="126"/>
      <c r="C13" s="138"/>
      <c r="D13" s="71" t="s">
        <v>44</v>
      </c>
      <c r="E13" s="70"/>
      <c r="F13" s="74"/>
      <c r="G13" s="70"/>
      <c r="H13" s="75"/>
      <c r="I13" s="75"/>
      <c r="J13" s="75"/>
      <c r="K13" s="75"/>
      <c r="L13" s="75"/>
      <c r="M13" s="94">
        <v>100</v>
      </c>
      <c r="N13" s="92">
        <f t="shared" si="0"/>
        <v>0</v>
      </c>
    </row>
    <row r="14" spans="2:14" ht="32.25" customHeight="1" thickBot="1">
      <c r="B14" s="126"/>
      <c r="C14" s="76"/>
      <c r="D14" s="77"/>
      <c r="E14" s="78"/>
      <c r="F14" s="78"/>
      <c r="G14" s="79"/>
      <c r="H14" s="79"/>
      <c r="I14" s="79"/>
      <c r="J14" s="127" t="s">
        <v>45</v>
      </c>
      <c r="K14" s="128"/>
      <c r="L14" s="128"/>
      <c r="M14" s="129"/>
      <c r="N14" s="80">
        <f>SUM(N7:N13)</f>
        <v>0</v>
      </c>
    </row>
    <row r="15" spans="2:14" ht="15.95" customHeight="1" thickBot="1">
      <c r="J15" s="81"/>
      <c r="K15" s="81"/>
      <c r="L15" s="81"/>
      <c r="M15" s="82"/>
      <c r="N15" s="82"/>
    </row>
    <row r="16" spans="2:14" ht="15.95" customHeight="1">
      <c r="B16" s="83" t="s">
        <v>46</v>
      </c>
      <c r="C16" s="84"/>
      <c r="J16" s="81"/>
      <c r="K16" s="81"/>
      <c r="L16" s="81"/>
      <c r="M16" s="82"/>
      <c r="N16" s="82"/>
    </row>
    <row r="17" spans="2:14" ht="15.95" customHeight="1">
      <c r="B17" s="85"/>
      <c r="C17" s="86"/>
      <c r="J17" s="81"/>
      <c r="K17" s="81"/>
      <c r="L17" s="81"/>
      <c r="M17" s="82"/>
      <c r="N17" s="82"/>
    </row>
    <row r="18" spans="2:14" ht="23.25" customHeight="1">
      <c r="B18" s="87" t="s">
        <v>30</v>
      </c>
      <c r="C18" s="88" t="s">
        <v>47</v>
      </c>
      <c r="J18" s="81"/>
      <c r="K18" s="81"/>
      <c r="L18" s="81"/>
      <c r="M18" s="82"/>
      <c r="N18" s="82"/>
    </row>
    <row r="19" spans="2:14" ht="15.95" customHeight="1" thickBot="1">
      <c r="B19" s="89" t="s">
        <v>32</v>
      </c>
      <c r="C19" s="90" t="s">
        <v>34</v>
      </c>
      <c r="J19" s="81"/>
      <c r="K19" s="81"/>
      <c r="L19" s="81"/>
      <c r="M19" s="82"/>
      <c r="N19" s="82"/>
    </row>
    <row r="20" spans="2:14" ht="15.95" customHeight="1"/>
    <row r="21" spans="2:14" ht="15.95" customHeight="1">
      <c r="B21" s="91" t="s">
        <v>48</v>
      </c>
    </row>
    <row r="22" spans="2:14" ht="15.95" customHeight="1"/>
    <row r="23" spans="2:14" ht="15.95" customHeight="1"/>
    <row r="24" spans="2:14" ht="15.95" customHeight="1"/>
    <row r="25" spans="2:14" ht="15.95" customHeight="1"/>
    <row r="26" spans="2:14" ht="15.95" customHeight="1"/>
  </sheetData>
  <sheetProtection selectLockedCells="1"/>
  <mergeCells count="11">
    <mergeCell ref="B7:B14"/>
    <mergeCell ref="J14:M14"/>
    <mergeCell ref="B4:N4"/>
    <mergeCell ref="M5:N5"/>
    <mergeCell ref="N7:N8"/>
    <mergeCell ref="C9:C13"/>
    <mergeCell ref="C7:C8"/>
    <mergeCell ref="M7:M8"/>
    <mergeCell ref="B5:B6"/>
    <mergeCell ref="C5:C6"/>
    <mergeCell ref="E5:L5"/>
  </mergeCells>
  <phoneticPr fontId="5"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7EDE8-56D4-4003-9748-5ADB5EF2523B}">
  <dimension ref="B2:P23"/>
  <sheetViews>
    <sheetView showGridLines="0" zoomScale="90" zoomScaleNormal="90" workbookViewId="0">
      <selection activeCell="B4" sqref="B4:B5"/>
    </sheetView>
  </sheetViews>
  <sheetFormatPr baseColWidth="10" defaultColWidth="11" defaultRowHeight="14.25"/>
  <cols>
    <col min="1" max="1" width="2.125" style="64" customWidth="1"/>
    <col min="2" max="2" width="72.5" style="64" bestFit="1" customWidth="1"/>
    <col min="3" max="3" width="74.625" style="64" bestFit="1" customWidth="1"/>
    <col min="4" max="4" width="14.375" style="64" customWidth="1"/>
    <col min="5" max="5" width="12.875" style="64" customWidth="1"/>
    <col min="6" max="6" width="18.5" style="64" bestFit="1" customWidth="1"/>
    <col min="7" max="7" width="15.125" style="64" customWidth="1"/>
    <col min="8" max="8" width="18.5" style="64" bestFit="1" customWidth="1"/>
    <col min="9" max="9" width="12.5" style="64" customWidth="1"/>
    <col min="10" max="10" width="8.5" style="64" customWidth="1"/>
    <col min="11" max="11" width="13.375" style="64" customWidth="1"/>
    <col min="12" max="12" width="6.375" style="64" customWidth="1"/>
    <col min="13" max="13" width="13.125" style="64" customWidth="1"/>
    <col min="14" max="14" width="6.875" style="64" customWidth="1"/>
    <col min="15" max="15" width="7.625" style="64" customWidth="1"/>
    <col min="16" max="16" width="11.375" style="64" customWidth="1"/>
    <col min="17" max="16384" width="11" style="64"/>
  </cols>
  <sheetData>
    <row r="2" spans="2:16" ht="18">
      <c r="F2" s="117" t="s">
        <v>81</v>
      </c>
      <c r="G2" s="117"/>
      <c r="H2" s="118"/>
      <c r="I2" s="118"/>
      <c r="J2" s="118"/>
    </row>
    <row r="3" spans="2:16" ht="15" thickBot="1"/>
    <row r="4" spans="2:16" ht="15.75" customHeight="1">
      <c r="B4" s="130" t="s">
        <v>82</v>
      </c>
      <c r="C4" s="150" t="s">
        <v>26</v>
      </c>
      <c r="D4" s="145" t="s">
        <v>29</v>
      </c>
      <c r="E4" s="145" t="s">
        <v>49</v>
      </c>
      <c r="F4" s="145" t="s">
        <v>31</v>
      </c>
      <c r="G4" s="145" t="s">
        <v>30</v>
      </c>
      <c r="H4" s="145" t="s">
        <v>31</v>
      </c>
      <c r="I4" s="145" t="s">
        <v>32</v>
      </c>
      <c r="J4" s="145" t="s">
        <v>31</v>
      </c>
      <c r="K4" s="145" t="s">
        <v>33</v>
      </c>
      <c r="L4" s="145" t="s">
        <v>50</v>
      </c>
      <c r="M4" s="145" t="s">
        <v>34</v>
      </c>
      <c r="N4" s="145" t="s">
        <v>50</v>
      </c>
      <c r="O4" s="150" t="s">
        <v>28</v>
      </c>
      <c r="P4" s="148" t="s">
        <v>35</v>
      </c>
    </row>
    <row r="5" spans="2:16" ht="45" customHeight="1">
      <c r="B5" s="151"/>
      <c r="C5" s="142"/>
      <c r="D5" s="146"/>
      <c r="E5" s="146"/>
      <c r="F5" s="146"/>
      <c r="G5" s="146"/>
      <c r="H5" s="146"/>
      <c r="I5" s="146"/>
      <c r="J5" s="146"/>
      <c r="K5" s="146"/>
      <c r="L5" s="146"/>
      <c r="M5" s="146"/>
      <c r="N5" s="146"/>
      <c r="O5" s="142"/>
      <c r="P5" s="149"/>
    </row>
    <row r="6" spans="2:16" ht="16.5" customHeight="1">
      <c r="B6" s="126" t="str">
        <f>+'Calificacion '!B31</f>
        <v>Haber participado en al menos dos (2) de las siguientes fases de desarrollo de Proyectos de energía eléctrica a partir de FNCER: i) estructuración, ii) diseño, iii) selección y contratación de proveedores y iv) construcción, de Proyectos de Generación de Energía eléctrica a partir de FNCER.
Para cada una de las fases que el proponente elija acreditar, se debe demostrar una capacidad instalada que corresponda mínimo de 50 MW. Esta capacidad mínima por fase podrá demostrarse con uno o varios proyectos, siempre que cada proyecto sea de una capacidad instalada igual o superior a 20 MW.</v>
      </c>
      <c r="C6" s="147" t="s">
        <v>51</v>
      </c>
      <c r="D6" s="95" t="s">
        <v>52</v>
      </c>
      <c r="E6" s="96">
        <v>0</v>
      </c>
      <c r="F6" s="97"/>
      <c r="G6" s="98"/>
      <c r="H6" s="97"/>
      <c r="I6" s="99"/>
      <c r="J6" s="97"/>
      <c r="K6" s="98"/>
      <c r="L6" s="97"/>
      <c r="M6" s="98"/>
      <c r="N6" s="97"/>
      <c r="O6" s="107">
        <v>100</v>
      </c>
      <c r="P6" s="108">
        <f>IF(OR(G6="x",I6="x",K6="x",M6="x"),+O6,0)</f>
        <v>0</v>
      </c>
    </row>
    <row r="7" spans="2:16" ht="16.5" customHeight="1">
      <c r="B7" s="126"/>
      <c r="C7" s="147"/>
      <c r="D7" s="95" t="s">
        <v>38</v>
      </c>
      <c r="E7" s="96">
        <v>0</v>
      </c>
      <c r="F7" s="97"/>
      <c r="G7" s="98"/>
      <c r="H7" s="97"/>
      <c r="I7" s="99"/>
      <c r="J7" s="97"/>
      <c r="K7" s="98"/>
      <c r="L7" s="97"/>
      <c r="M7" s="98"/>
      <c r="N7" s="97"/>
      <c r="O7" s="107">
        <v>100</v>
      </c>
      <c r="P7" s="108">
        <f t="shared" ref="P7:P14" si="0">IF(OR(G7="x",I7="x",K7="x",M7="x"),+O7,0)</f>
        <v>0</v>
      </c>
    </row>
    <row r="8" spans="2:16" ht="16.5" customHeight="1">
      <c r="B8" s="126"/>
      <c r="C8" s="147"/>
      <c r="D8" s="95" t="s">
        <v>53</v>
      </c>
      <c r="E8" s="96">
        <v>0</v>
      </c>
      <c r="F8" s="97"/>
      <c r="G8" s="98"/>
      <c r="H8" s="97"/>
      <c r="I8" s="99"/>
      <c r="J8" s="97"/>
      <c r="K8" s="98"/>
      <c r="L8" s="97"/>
      <c r="M8" s="98"/>
      <c r="N8" s="97"/>
      <c r="O8" s="107">
        <v>100</v>
      </c>
      <c r="P8" s="108">
        <f t="shared" si="0"/>
        <v>0</v>
      </c>
    </row>
    <row r="9" spans="2:16" ht="16.5" customHeight="1">
      <c r="B9" s="126"/>
      <c r="C9" s="147" t="s">
        <v>54</v>
      </c>
      <c r="D9" s="95" t="s">
        <v>52</v>
      </c>
      <c r="E9" s="96">
        <v>0</v>
      </c>
      <c r="F9" s="97"/>
      <c r="G9" s="98"/>
      <c r="H9" s="97"/>
      <c r="I9" s="99"/>
      <c r="J9" s="97"/>
      <c r="K9" s="98"/>
      <c r="L9" s="97"/>
      <c r="M9" s="98"/>
      <c r="N9" s="97"/>
      <c r="O9" s="107">
        <v>200</v>
      </c>
      <c r="P9" s="108">
        <f t="shared" si="0"/>
        <v>0</v>
      </c>
    </row>
    <row r="10" spans="2:16" ht="16.5">
      <c r="B10" s="126"/>
      <c r="C10" s="147"/>
      <c r="D10" s="95" t="s">
        <v>38</v>
      </c>
      <c r="E10" s="96">
        <v>0</v>
      </c>
      <c r="F10" s="97"/>
      <c r="G10" s="98"/>
      <c r="H10" s="97"/>
      <c r="I10" s="98"/>
      <c r="J10" s="97"/>
      <c r="K10" s="98"/>
      <c r="L10" s="97"/>
      <c r="M10" s="98"/>
      <c r="N10" s="97"/>
      <c r="O10" s="107">
        <v>200</v>
      </c>
      <c r="P10" s="108">
        <f t="shared" si="0"/>
        <v>0</v>
      </c>
    </row>
    <row r="11" spans="2:16" ht="16.5">
      <c r="B11" s="126"/>
      <c r="C11" s="147"/>
      <c r="D11" s="95" t="s">
        <v>53</v>
      </c>
      <c r="E11" s="96">
        <v>0</v>
      </c>
      <c r="F11" s="97"/>
      <c r="G11" s="98"/>
      <c r="H11" s="97"/>
      <c r="I11" s="98"/>
      <c r="J11" s="97"/>
      <c r="K11" s="98"/>
      <c r="L11" s="97"/>
      <c r="M11" s="98"/>
      <c r="N11" s="97"/>
      <c r="O11" s="107">
        <v>200</v>
      </c>
      <c r="P11" s="108">
        <f t="shared" si="0"/>
        <v>0</v>
      </c>
    </row>
    <row r="12" spans="2:16" ht="17.25" customHeight="1">
      <c r="B12" s="126"/>
      <c r="C12" s="147" t="s">
        <v>55</v>
      </c>
      <c r="D12" s="95" t="s">
        <v>52</v>
      </c>
      <c r="E12" s="96">
        <v>0</v>
      </c>
      <c r="F12" s="97"/>
      <c r="G12" s="98"/>
      <c r="H12" s="97"/>
      <c r="I12" s="98"/>
      <c r="J12" s="97"/>
      <c r="K12" s="98"/>
      <c r="L12" s="97"/>
      <c r="M12" s="98"/>
      <c r="N12" s="97"/>
      <c r="O12" s="107">
        <v>300</v>
      </c>
      <c r="P12" s="108">
        <f t="shared" si="0"/>
        <v>0</v>
      </c>
    </row>
    <row r="13" spans="2:16" ht="16.5">
      <c r="B13" s="126"/>
      <c r="C13" s="147"/>
      <c r="D13" s="95" t="s">
        <v>38</v>
      </c>
      <c r="E13" s="96">
        <v>0</v>
      </c>
      <c r="F13" s="97"/>
      <c r="G13" s="98"/>
      <c r="H13" s="97"/>
      <c r="I13" s="98"/>
      <c r="J13" s="97"/>
      <c r="K13" s="98"/>
      <c r="L13" s="97"/>
      <c r="M13" s="98"/>
      <c r="N13" s="97"/>
      <c r="O13" s="107">
        <v>300</v>
      </c>
      <c r="P13" s="108">
        <f t="shared" si="0"/>
        <v>0</v>
      </c>
    </row>
    <row r="14" spans="2:16" ht="30.75" customHeight="1">
      <c r="B14" s="126"/>
      <c r="C14" s="147"/>
      <c r="D14" s="95" t="s">
        <v>53</v>
      </c>
      <c r="E14" s="96">
        <v>0</v>
      </c>
      <c r="F14" s="97"/>
      <c r="G14" s="98"/>
      <c r="H14" s="97"/>
      <c r="I14" s="98"/>
      <c r="J14" s="97"/>
      <c r="K14" s="98"/>
      <c r="L14" s="97"/>
      <c r="M14" s="98"/>
      <c r="N14" s="97"/>
      <c r="O14" s="109">
        <v>300</v>
      </c>
      <c r="P14" s="108">
        <f t="shared" si="0"/>
        <v>0</v>
      </c>
    </row>
    <row r="15" spans="2:16" ht="60.75" thickBot="1">
      <c r="B15" s="100"/>
      <c r="C15" s="101"/>
      <c r="D15" s="102" t="s">
        <v>56</v>
      </c>
      <c r="E15" s="111">
        <f>SUM(E6:E13)</f>
        <v>0</v>
      </c>
      <c r="F15" s="73"/>
      <c r="G15" s="4">
        <f>IF(COUNTIF(G6:G14,"X") &gt;0,1,0)</f>
        <v>0</v>
      </c>
      <c r="H15" s="4"/>
      <c r="I15" s="4">
        <f t="shared" ref="I15:K15" si="1">IF(COUNTIF(I6:I14,"X") &gt;0,1,0)</f>
        <v>0</v>
      </c>
      <c r="J15" s="4"/>
      <c r="K15" s="4">
        <f t="shared" si="1"/>
        <v>0</v>
      </c>
      <c r="L15" s="4"/>
      <c r="M15" s="4">
        <f>IF(COUNTIF(M6:M14,"X") &gt;0,1,0)</f>
        <v>0</v>
      </c>
      <c r="N15" s="143" t="s">
        <v>57</v>
      </c>
      <c r="O15" s="144"/>
      <c r="P15" s="110">
        <f>SUM(P6:P13)</f>
        <v>0</v>
      </c>
    </row>
    <row r="17" spans="2:7" ht="15" thickBot="1"/>
    <row r="18" spans="2:7" ht="36.75" thickBot="1">
      <c r="B18" s="83" t="s">
        <v>46</v>
      </c>
      <c r="C18" s="84"/>
      <c r="E18" s="103" t="s">
        <v>58</v>
      </c>
      <c r="F18" s="112">
        <f>+E15</f>
        <v>0</v>
      </c>
      <c r="G18" s="104" t="s">
        <v>59</v>
      </c>
    </row>
    <row r="19" spans="2:7" ht="36">
      <c r="B19" s="85"/>
      <c r="C19" s="86"/>
      <c r="E19" s="103" t="s">
        <v>60</v>
      </c>
      <c r="F19" s="113">
        <f>SUM(G15:M15)</f>
        <v>0</v>
      </c>
      <c r="G19" s="105" t="s">
        <v>61</v>
      </c>
    </row>
    <row r="20" spans="2:7" ht="15" thickBot="1">
      <c r="B20" s="87" t="s">
        <v>30</v>
      </c>
      <c r="C20" s="88" t="s">
        <v>47</v>
      </c>
      <c r="E20" s="100"/>
      <c r="F20" s="101"/>
      <c r="G20" s="106"/>
    </row>
    <row r="21" spans="2:7" ht="15" thickBot="1">
      <c r="B21" s="89" t="s">
        <v>32</v>
      </c>
      <c r="C21" s="90" t="s">
        <v>34</v>
      </c>
    </row>
    <row r="23" spans="2:7">
      <c r="B23" s="91" t="s">
        <v>48</v>
      </c>
    </row>
  </sheetData>
  <sheetProtection selectLockedCells="1"/>
  <mergeCells count="20">
    <mergeCell ref="P4:P5"/>
    <mergeCell ref="C4:C5"/>
    <mergeCell ref="B4:B5"/>
    <mergeCell ref="O4:O5"/>
    <mergeCell ref="D4:D5"/>
    <mergeCell ref="F4:F5"/>
    <mergeCell ref="G4:G5"/>
    <mergeCell ref="I4:I5"/>
    <mergeCell ref="K4:K5"/>
    <mergeCell ref="H4:H5"/>
    <mergeCell ref="J4:J5"/>
    <mergeCell ref="L4:L5"/>
    <mergeCell ref="N4:N5"/>
    <mergeCell ref="N15:O15"/>
    <mergeCell ref="E4:E5"/>
    <mergeCell ref="C6:C8"/>
    <mergeCell ref="C9:C11"/>
    <mergeCell ref="B6:B14"/>
    <mergeCell ref="C12:C14"/>
    <mergeCell ref="M4:M5"/>
  </mergeCells>
  <phoneticPr fontId="5"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47ED-092A-46CA-AE94-490A3BED5857}">
  <dimension ref="B2:N34"/>
  <sheetViews>
    <sheetView showGridLines="0" topLeftCell="A3" zoomScale="90" zoomScaleNormal="90" workbookViewId="0">
      <selection activeCell="B4" sqref="B4"/>
    </sheetView>
  </sheetViews>
  <sheetFormatPr baseColWidth="10" defaultColWidth="11.5" defaultRowHeight="14.25"/>
  <cols>
    <col min="1" max="1" width="3.625" customWidth="1"/>
    <col min="2" max="2" width="40.625" customWidth="1"/>
    <col min="3" max="3" width="54.375" customWidth="1"/>
    <col min="4" max="4" width="17" customWidth="1"/>
    <col min="5" max="5" width="15.125" customWidth="1"/>
    <col min="6" max="6" width="18.5" customWidth="1"/>
    <col min="7" max="7" width="8.5" customWidth="1"/>
    <col min="8" max="8" width="16.5" customWidth="1"/>
    <col min="9" max="9" width="13.375" customWidth="1"/>
    <col min="10" max="11" width="11.5" customWidth="1"/>
    <col min="12" max="12" width="20.125" customWidth="1"/>
    <col min="13" max="13" width="12.125" bestFit="1" customWidth="1"/>
    <col min="14" max="14" width="14.875" customWidth="1"/>
  </cols>
  <sheetData>
    <row r="2" spans="2:14" ht="18">
      <c r="E2" s="117" t="s">
        <v>81</v>
      </c>
      <c r="F2" s="117"/>
      <c r="G2" s="118"/>
      <c r="H2" s="118"/>
      <c r="I2" s="118"/>
    </row>
    <row r="3" spans="2:14" ht="14.25" customHeight="1" thickBot="1"/>
    <row r="4" spans="2:14" ht="38.25">
      <c r="B4" s="47" t="s">
        <v>82</v>
      </c>
      <c r="C4" s="47" t="s">
        <v>26</v>
      </c>
      <c r="D4" s="48" t="s">
        <v>62</v>
      </c>
      <c r="E4" s="49" t="s">
        <v>30</v>
      </c>
      <c r="F4" s="66" t="s">
        <v>31</v>
      </c>
      <c r="G4" s="49" t="s">
        <v>32</v>
      </c>
      <c r="H4" s="66" t="s">
        <v>31</v>
      </c>
      <c r="I4" s="50" t="s">
        <v>33</v>
      </c>
      <c r="J4" s="66" t="s">
        <v>31</v>
      </c>
      <c r="K4" s="49" t="s">
        <v>34</v>
      </c>
      <c r="L4" s="66" t="s">
        <v>31</v>
      </c>
      <c r="M4" s="51" t="s">
        <v>63</v>
      </c>
      <c r="N4" s="52" t="s">
        <v>35</v>
      </c>
    </row>
    <row r="5" spans="2:14" ht="15" customHeight="1">
      <c r="B5" s="152" t="str">
        <f>+'Calificacion '!B32</f>
        <v xml:space="preserve">Demostración de experiencia en al menos 2 de las siguientes fases de desarrollo de Proyectos de Generación de Energía Eólica Costa Afuera: i) estructuración, ii) diseño, iii) selección y contratación de proveedores, iv) construcción. Esta experiencia se podrá cuantificar en términos de capacidad instalada acumulada y/o de cantidad de proyectos eólicos costa afuera en construcción o en operación, otorgando puntuación más alta a quienes acrediten experiencia en proyectos que se encuentren en operación.
El tamaño mínimo de los proyectos para acreditar esta experiencia deberá ser 200 MW.
</v>
      </c>
      <c r="C5" s="40" t="s">
        <v>64</v>
      </c>
      <c r="D5" s="40" t="s">
        <v>37</v>
      </c>
      <c r="E5" s="53"/>
      <c r="F5" s="53"/>
      <c r="G5" s="53"/>
      <c r="H5" s="53"/>
      <c r="I5" s="38"/>
      <c r="J5" s="53"/>
      <c r="K5" s="38"/>
      <c r="L5" s="53"/>
      <c r="M5" s="39">
        <v>100</v>
      </c>
      <c r="N5" s="54"/>
    </row>
    <row r="6" spans="2:14" ht="15">
      <c r="B6" s="153"/>
      <c r="C6" s="40" t="s">
        <v>64</v>
      </c>
      <c r="D6" s="40" t="s">
        <v>38</v>
      </c>
      <c r="E6" s="53"/>
      <c r="F6" s="53"/>
      <c r="G6" s="53"/>
      <c r="H6" s="53"/>
      <c r="I6" s="38"/>
      <c r="J6" s="53"/>
      <c r="K6" s="38"/>
      <c r="L6" s="53"/>
      <c r="M6" s="39"/>
      <c r="N6" s="54"/>
    </row>
    <row r="7" spans="2:14" ht="32.25" customHeight="1">
      <c r="B7" s="153"/>
      <c r="C7" s="155" t="s">
        <v>65</v>
      </c>
      <c r="D7" s="55" t="s">
        <v>37</v>
      </c>
      <c r="E7" s="53"/>
      <c r="F7" s="53"/>
      <c r="G7" s="53"/>
      <c r="H7" s="53"/>
      <c r="I7" s="38"/>
      <c r="J7" s="53"/>
      <c r="K7" s="38"/>
      <c r="L7" s="53"/>
      <c r="M7" s="39">
        <v>100</v>
      </c>
      <c r="N7" s="54"/>
    </row>
    <row r="8" spans="2:14" ht="15">
      <c r="B8" s="153"/>
      <c r="C8" s="155"/>
      <c r="D8" s="55" t="s">
        <v>38</v>
      </c>
      <c r="E8" s="53"/>
      <c r="F8" s="53"/>
      <c r="G8" s="38"/>
      <c r="H8" s="53"/>
      <c r="I8" s="38"/>
      <c r="J8" s="53"/>
      <c r="K8" s="38"/>
      <c r="L8" s="53"/>
      <c r="M8" s="39">
        <v>100</v>
      </c>
      <c r="N8" s="54"/>
    </row>
    <row r="9" spans="2:14" ht="15">
      <c r="B9" s="153"/>
      <c r="C9" s="55" t="s">
        <v>66</v>
      </c>
      <c r="D9" s="40" t="s">
        <v>37</v>
      </c>
      <c r="E9" s="53"/>
      <c r="F9" s="53"/>
      <c r="G9" s="53"/>
      <c r="H9" s="53"/>
      <c r="I9" s="38"/>
      <c r="J9" s="53"/>
      <c r="K9" s="38"/>
      <c r="L9" s="53"/>
      <c r="M9" s="39">
        <v>200</v>
      </c>
      <c r="N9" s="54"/>
    </row>
    <row r="10" spans="2:14" ht="32.25" customHeight="1">
      <c r="B10" s="153"/>
      <c r="C10" s="155" t="s">
        <v>67</v>
      </c>
      <c r="D10" s="55" t="s">
        <v>37</v>
      </c>
      <c r="E10" s="53"/>
      <c r="F10" s="53"/>
      <c r="G10" s="38"/>
      <c r="H10" s="53"/>
      <c r="I10" s="38"/>
      <c r="J10" s="53"/>
      <c r="K10" s="38"/>
      <c r="L10" s="53"/>
      <c r="M10" s="39">
        <v>200</v>
      </c>
      <c r="N10" s="54"/>
    </row>
    <row r="11" spans="2:14" ht="15">
      <c r="B11" s="153"/>
      <c r="C11" s="155"/>
      <c r="D11" s="55" t="s">
        <v>38</v>
      </c>
      <c r="E11" s="38"/>
      <c r="F11" s="53"/>
      <c r="G11" s="38"/>
      <c r="H11" s="53"/>
      <c r="I11" s="38"/>
      <c r="J11" s="53"/>
      <c r="K11" s="38"/>
      <c r="L11" s="53"/>
      <c r="M11" s="39">
        <v>200</v>
      </c>
      <c r="N11" s="54"/>
    </row>
    <row r="12" spans="2:14" ht="15">
      <c r="B12" s="153"/>
      <c r="C12" s="55" t="s">
        <v>68</v>
      </c>
      <c r="D12" s="40" t="s">
        <v>37</v>
      </c>
      <c r="E12" s="38"/>
      <c r="F12" s="53"/>
      <c r="G12" s="38"/>
      <c r="H12" s="53"/>
      <c r="I12" s="38"/>
      <c r="J12" s="53"/>
      <c r="K12" s="38"/>
      <c r="L12" s="53"/>
      <c r="M12" s="39">
        <v>300</v>
      </c>
      <c r="N12" s="54"/>
    </row>
    <row r="13" spans="2:14" ht="32.25" customHeight="1">
      <c r="B13" s="153"/>
      <c r="C13" s="155" t="s">
        <v>69</v>
      </c>
      <c r="D13" s="55" t="s">
        <v>37</v>
      </c>
      <c r="E13" s="38"/>
      <c r="F13" s="53"/>
      <c r="G13" s="38"/>
      <c r="H13" s="53"/>
      <c r="I13" s="38"/>
      <c r="J13" s="53"/>
      <c r="K13" s="38"/>
      <c r="L13" s="53"/>
      <c r="M13" s="39">
        <v>300</v>
      </c>
      <c r="N13" s="54"/>
    </row>
    <row r="14" spans="2:14" ht="15">
      <c r="B14" s="153"/>
      <c r="C14" s="155"/>
      <c r="D14" s="55" t="s">
        <v>38</v>
      </c>
      <c r="E14" s="38"/>
      <c r="F14" s="53"/>
      <c r="G14" s="38"/>
      <c r="H14" s="53"/>
      <c r="I14" s="38"/>
      <c r="J14" s="53"/>
      <c r="K14" s="38"/>
      <c r="L14" s="53"/>
      <c r="M14" s="39">
        <v>300</v>
      </c>
      <c r="N14" s="54"/>
    </row>
    <row r="15" spans="2:14" ht="15">
      <c r="B15" s="153"/>
      <c r="C15" s="55" t="s">
        <v>70</v>
      </c>
      <c r="D15" s="40" t="s">
        <v>37</v>
      </c>
      <c r="E15" s="38"/>
      <c r="F15" s="53"/>
      <c r="G15" s="38"/>
      <c r="H15" s="53"/>
      <c r="I15" s="38"/>
      <c r="J15" s="53"/>
      <c r="K15" s="38"/>
      <c r="L15" s="53"/>
      <c r="M15" s="39">
        <v>400</v>
      </c>
      <c r="N15" s="54"/>
    </row>
    <row r="16" spans="2:14" ht="15">
      <c r="B16" s="153"/>
      <c r="C16" s="155" t="s">
        <v>71</v>
      </c>
      <c r="D16" s="55" t="s">
        <v>37</v>
      </c>
      <c r="E16" s="38"/>
      <c r="F16" s="53"/>
      <c r="G16" s="38"/>
      <c r="H16" s="53"/>
      <c r="I16" s="38"/>
      <c r="J16" s="53"/>
      <c r="K16" s="38"/>
      <c r="L16" s="53"/>
      <c r="M16" s="39">
        <v>400</v>
      </c>
      <c r="N16" s="54"/>
    </row>
    <row r="17" spans="2:14" ht="15">
      <c r="B17" s="153"/>
      <c r="C17" s="155"/>
      <c r="D17" s="55" t="s">
        <v>38</v>
      </c>
      <c r="E17" s="38"/>
      <c r="F17" s="53"/>
      <c r="G17" s="38"/>
      <c r="H17" s="53"/>
      <c r="I17" s="38"/>
      <c r="J17" s="53"/>
      <c r="K17" s="38"/>
      <c r="L17" s="53"/>
      <c r="M17" s="39">
        <v>400</v>
      </c>
      <c r="N17" s="54"/>
    </row>
    <row r="18" spans="2:14" ht="15">
      <c r="B18" s="153"/>
      <c r="C18" s="40" t="s">
        <v>72</v>
      </c>
      <c r="D18" s="40" t="s">
        <v>37</v>
      </c>
      <c r="E18" s="38"/>
      <c r="F18" s="53"/>
      <c r="G18" s="38"/>
      <c r="H18" s="53"/>
      <c r="I18" s="38"/>
      <c r="J18" s="53"/>
      <c r="K18" s="38"/>
      <c r="L18" s="53"/>
      <c r="M18" s="39">
        <v>500</v>
      </c>
      <c r="N18" s="54"/>
    </row>
    <row r="19" spans="2:14" ht="15">
      <c r="B19" s="153"/>
      <c r="C19" s="155" t="s">
        <v>73</v>
      </c>
      <c r="D19" s="55" t="s">
        <v>37</v>
      </c>
      <c r="E19" s="38"/>
      <c r="F19" s="53"/>
      <c r="G19" s="38"/>
      <c r="H19" s="53"/>
      <c r="I19" s="38"/>
      <c r="J19" s="53"/>
      <c r="K19" s="38"/>
      <c r="L19" s="53"/>
      <c r="M19" s="39">
        <v>500</v>
      </c>
      <c r="N19" s="54"/>
    </row>
    <row r="20" spans="2:14" ht="15.75" thickBot="1">
      <c r="B20" s="154"/>
      <c r="C20" s="155"/>
      <c r="D20" s="55" t="s">
        <v>38</v>
      </c>
      <c r="E20" s="41"/>
      <c r="F20" s="41"/>
      <c r="G20" s="41"/>
      <c r="H20" s="41"/>
      <c r="I20" s="41"/>
      <c r="J20" s="41"/>
      <c r="K20" s="41"/>
      <c r="L20" s="41"/>
      <c r="M20" s="39">
        <v>500</v>
      </c>
      <c r="N20" s="54"/>
    </row>
    <row r="21" spans="2:14" ht="30.75" thickBot="1">
      <c r="D21" s="44" t="s">
        <v>74</v>
      </c>
      <c r="E21" s="25">
        <f>IF(COUNTIF(E5:E20,"X") &gt;0,1,0)</f>
        <v>0</v>
      </c>
      <c r="F21" s="25"/>
      <c r="G21" s="25">
        <f t="shared" ref="G21:K21" si="0">IF(COUNTIF(G5:G20,"X") &gt;0,1,0)</f>
        <v>0</v>
      </c>
      <c r="H21" s="25"/>
      <c r="I21" s="25">
        <f t="shared" si="0"/>
        <v>0</v>
      </c>
      <c r="J21" s="25"/>
      <c r="K21" s="25">
        <f t="shared" si="0"/>
        <v>0</v>
      </c>
      <c r="L21" s="25"/>
      <c r="M21" s="56" t="s">
        <v>75</v>
      </c>
      <c r="N21" s="23">
        <f>SUM(N5:N20)</f>
        <v>0</v>
      </c>
    </row>
    <row r="23" spans="2:14" ht="15" thickBot="1"/>
    <row r="24" spans="2:14" ht="24.75" thickBot="1">
      <c r="B24" s="11" t="s">
        <v>46</v>
      </c>
      <c r="C24" s="9"/>
      <c r="D24" s="26" t="s">
        <v>60</v>
      </c>
      <c r="E24" s="114">
        <f>SUM(E21:K21)</f>
        <v>0</v>
      </c>
      <c r="F24" s="27" t="s">
        <v>61</v>
      </c>
      <c r="G24" s="23"/>
    </row>
    <row r="25" spans="2:14">
      <c r="B25" s="12"/>
      <c r="C25" s="10"/>
    </row>
    <row r="26" spans="2:14">
      <c r="B26" s="13" t="s">
        <v>30</v>
      </c>
      <c r="C26" s="14" t="s">
        <v>47</v>
      </c>
    </row>
    <row r="27" spans="2:14" ht="15" thickBot="1">
      <c r="B27" s="15" t="s">
        <v>32</v>
      </c>
      <c r="C27" s="16" t="s">
        <v>34</v>
      </c>
    </row>
    <row r="29" spans="2:14">
      <c r="B29" s="17" t="s">
        <v>76</v>
      </c>
    </row>
    <row r="34" spans="3:4">
      <c r="C34" s="115">
        <f>SUM(F20:L20)</f>
        <v>0</v>
      </c>
      <c r="D34" s="22"/>
    </row>
  </sheetData>
  <mergeCells count="6">
    <mergeCell ref="B5:B20"/>
    <mergeCell ref="C7:C8"/>
    <mergeCell ref="C10:C11"/>
    <mergeCell ref="C13:C14"/>
    <mergeCell ref="C16:C17"/>
    <mergeCell ref="C19:C20"/>
  </mergeCells>
  <phoneticPr fontId="5"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F302E-BEDD-4624-A777-2BE797593E84}">
  <dimension ref="B1:G11"/>
  <sheetViews>
    <sheetView showGridLines="0" workbookViewId="0">
      <selection activeCell="B2" sqref="B2"/>
    </sheetView>
  </sheetViews>
  <sheetFormatPr baseColWidth="10" defaultColWidth="11.5" defaultRowHeight="14.25"/>
  <cols>
    <col min="2" max="2" width="57.375" customWidth="1"/>
    <col min="3" max="3" width="54.125" bestFit="1" customWidth="1"/>
    <col min="4" max="4" width="25.125" bestFit="1" customWidth="1"/>
    <col min="5" max="5" width="18.5" bestFit="1" customWidth="1"/>
    <col min="6" max="6" width="14.875" customWidth="1"/>
    <col min="7" max="7" width="17" customWidth="1"/>
  </cols>
  <sheetData>
    <row r="1" spans="2:7" ht="43.5" customHeight="1">
      <c r="B1" s="2"/>
      <c r="C1" s="156"/>
      <c r="D1" s="156"/>
      <c r="E1" s="156"/>
      <c r="F1" s="156"/>
      <c r="G1" s="157"/>
    </row>
    <row r="2" spans="2:7" ht="30">
      <c r="B2" s="28" t="s">
        <v>82</v>
      </c>
      <c r="C2" s="29" t="s">
        <v>26</v>
      </c>
      <c r="D2" s="29" t="s">
        <v>62</v>
      </c>
      <c r="E2" s="42" t="s">
        <v>31</v>
      </c>
      <c r="F2" s="46" t="s">
        <v>63</v>
      </c>
      <c r="G2" s="30" t="s">
        <v>35</v>
      </c>
    </row>
    <row r="3" spans="2:7" ht="15" customHeight="1">
      <c r="B3" s="158" t="str">
        <f>+'Calificacion '!B33</f>
        <v>Demostración de experiencia en tramitar la licencia o autorización ambiental de proyectos eólicos costa afuera que permita la construcción de estos. Esta experiencia se podrá cuantificar en términos de capacidad instalada acumulada y/o de cantidad de proyectos.
El tamaño mínimo de los proyectos para acreditar esta experiencia deberá ser 200 MW</v>
      </c>
      <c r="C3" s="159" t="s">
        <v>77</v>
      </c>
      <c r="D3" s="61" t="s">
        <v>52</v>
      </c>
      <c r="E3" s="43"/>
      <c r="F3" s="62">
        <v>100</v>
      </c>
      <c r="G3" s="63"/>
    </row>
    <row r="4" spans="2:7" ht="16.5">
      <c r="B4" s="158"/>
      <c r="C4" s="159"/>
      <c r="D4" s="61" t="s">
        <v>38</v>
      </c>
      <c r="E4" s="43"/>
      <c r="F4" s="62">
        <v>100</v>
      </c>
      <c r="G4" s="63">
        <v>0</v>
      </c>
    </row>
    <row r="5" spans="2:7" ht="16.5">
      <c r="B5" s="158"/>
      <c r="C5" s="159" t="s">
        <v>78</v>
      </c>
      <c r="D5" s="61" t="s">
        <v>52</v>
      </c>
      <c r="E5" s="43"/>
      <c r="F5" s="62">
        <v>200</v>
      </c>
      <c r="G5" s="63">
        <v>0</v>
      </c>
    </row>
    <row r="6" spans="2:7" ht="21.75" customHeight="1">
      <c r="B6" s="158"/>
      <c r="C6" s="159"/>
      <c r="D6" s="61" t="s">
        <v>38</v>
      </c>
      <c r="E6" s="43"/>
      <c r="F6" s="62">
        <v>200</v>
      </c>
      <c r="G6" s="63"/>
    </row>
    <row r="7" spans="2:7" ht="16.5">
      <c r="B7" s="158"/>
      <c r="C7" s="159" t="s">
        <v>72</v>
      </c>
      <c r="D7" s="61" t="s">
        <v>52</v>
      </c>
      <c r="E7" s="43"/>
      <c r="F7" s="62">
        <v>300</v>
      </c>
      <c r="G7" s="63">
        <v>0</v>
      </c>
    </row>
    <row r="8" spans="2:7" ht="45" customHeight="1" thickBot="1">
      <c r="B8" s="158"/>
      <c r="C8" s="160"/>
      <c r="D8" s="61" t="s">
        <v>38</v>
      </c>
      <c r="E8" s="43"/>
      <c r="F8" s="62">
        <v>300</v>
      </c>
      <c r="G8" s="63">
        <v>0</v>
      </c>
    </row>
    <row r="9" spans="2:7" ht="30.75" thickBot="1">
      <c r="F9" s="45" t="s">
        <v>79</v>
      </c>
      <c r="G9" s="23">
        <f>SUM(G3:G8)</f>
        <v>0</v>
      </c>
    </row>
    <row r="11" spans="2:7">
      <c r="B11" s="17" t="s">
        <v>76</v>
      </c>
    </row>
  </sheetData>
  <mergeCells count="5">
    <mergeCell ref="C1:G1"/>
    <mergeCell ref="B3:B8"/>
    <mergeCell ref="C3:C4"/>
    <mergeCell ref="C5:C6"/>
    <mergeCell ref="C7:C8"/>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ce290c4-830a-4aaf-828c-0cbf65f77fa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471B3C4FCF2AA447B1E62056E9930BE6" ma:contentTypeVersion="11" ma:contentTypeDescription="Crear nuevo documento." ma:contentTypeScope="" ma:versionID="7fa389141f14b1bc8a55e4d34c90a951">
  <xsd:schema xmlns:xsd="http://www.w3.org/2001/XMLSchema" xmlns:xs="http://www.w3.org/2001/XMLSchema" xmlns:p="http://schemas.microsoft.com/office/2006/metadata/properties" xmlns:ns3="2ce290c4-830a-4aaf-828c-0cbf65f77fa3" xmlns:ns4="80ee707b-a929-406f-aee6-014a12a19e2d" targetNamespace="http://schemas.microsoft.com/office/2006/metadata/properties" ma:root="true" ma:fieldsID="f2e59d360c3acf8da3768142a513799e" ns3:_="" ns4:_="">
    <xsd:import namespace="2ce290c4-830a-4aaf-828c-0cbf65f77fa3"/>
    <xsd:import namespace="80ee707b-a929-406f-aee6-014a12a19e2d"/>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_activity" minOccurs="0"/>
                <xsd:element ref="ns3:MediaServiceObjectDetectorVersions" minOccurs="0"/>
                <xsd:element ref="ns3:MediaServiceSearchPropertie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e290c4-830a-4aaf-828c-0cbf65f77f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activity" ma:index="15" nillable="true" ma:displayName="_activity" ma:hidden="true" ma:internalName="_activity">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0ee707b-a929-406f-aee6-014a12a19e2d"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5C8334-6232-4345-AFB6-66E693C2773F}">
  <ds:schemaRefs>
    <ds:schemaRef ds:uri="http://schemas.microsoft.com/office/2006/metadata/properties"/>
    <ds:schemaRef ds:uri="http://schemas.microsoft.com/office/infopath/2007/PartnerControls"/>
    <ds:schemaRef ds:uri="2ce290c4-830a-4aaf-828c-0cbf65f77fa3"/>
  </ds:schemaRefs>
</ds:datastoreItem>
</file>

<file path=customXml/itemProps2.xml><?xml version="1.0" encoding="utf-8"?>
<ds:datastoreItem xmlns:ds="http://schemas.openxmlformats.org/officeDocument/2006/customXml" ds:itemID="{66F3827F-6612-4143-B47D-163AB0FA02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e290c4-830a-4aaf-828c-0cbf65f77fa3"/>
    <ds:schemaRef ds:uri="80ee707b-a929-406f-aee6-014a12a19e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BE60A46-3317-4CF5-A5B7-6669B1268B3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Calificacion </vt:lpstr>
      <vt:lpstr>Criterio 1</vt:lpstr>
      <vt:lpstr>Criterio 2</vt:lpstr>
      <vt:lpstr>Criterio 3</vt:lpstr>
      <vt:lpstr>Criterio 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German Dario Galvis Bautista</dc:creator>
  <cp:keywords/>
  <dc:description/>
  <cp:lastModifiedBy>German Dario Galvis Bautista</cp:lastModifiedBy>
  <cp:revision/>
  <dcterms:created xsi:type="dcterms:W3CDTF">2024-05-07T19:04:31Z</dcterms:created>
  <dcterms:modified xsi:type="dcterms:W3CDTF">2024-09-11T16:47:34Z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0x010100471B3C4FCF2AA447B1E62056E9930BE6</vt:lpwstr>
  </property>
</Properties>
</file>